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2024" sheetId="1" state="visible" r:id="rId3"/>
    <sheet name="List1" sheetId="2" state="visible" r:id="rId4"/>
  </sheets>
  <definedNames>
    <definedName function="false" hidden="false" name="Br_fakture" vbProcedure="false">#REF!</definedName>
    <definedName function="false" hidden="false" name="NazivTvrtke" vbProcedure="false">'7-2024'!#ref!</definedName>
    <definedName function="false" hidden="false" name="PojedinostiOBrFakture" vbProcedure="false">"PojedinostiOFakturi[Br fakture]"</definedName>
    <definedName function="false" hidden="false" name="rngInvoice" vbProcedure="false">'7-2024'!#ref!</definedName>
    <definedName function="false" hidden="false" name="TraženjeKupc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<sst xmlns="http://schemas.openxmlformats.org/spreadsheetml/2006/main" count="85" uniqueCount="74">
  <si>
    <t xml:space="preserve">Naziv ustanove: OŠ DR FRA KARLO BALIĆ,ŠESTANOVAC</t>
  </si>
  <si>
    <t xml:space="preserve">Adresa: Dr Franje Tuđmana 40</t>
  </si>
  <si>
    <t xml:space="preserve">OIB: 1920215513</t>
  </si>
  <si>
    <t xml:space="preserve">E-pošta: ured@os-kbalic-sestanovac.skole.hr</t>
  </si>
  <si>
    <t xml:space="preserve">Poštanski broj : 21250 Šestanovac</t>
  </si>
  <si>
    <t xml:space="preserve">Tel. broj: 021 721 174</t>
  </si>
  <si>
    <t xml:space="preserve">Broj faksa: 021 757 271</t>
  </si>
  <si>
    <t xml:space="preserve">SRPANJ   2024.g.</t>
  </si>
  <si>
    <t xml:space="preserve">INFORMACIJA O TROŠENJU SREDSTAVA</t>
  </si>
  <si>
    <t xml:space="preserve">Naziv primatelja</t>
  </si>
  <si>
    <t xml:space="preserve">OIB primatelja</t>
  </si>
  <si>
    <t xml:space="preserve">Sjedište primatelja</t>
  </si>
  <si>
    <t xml:space="preserve">Vrsta rashoda i izdatka</t>
  </si>
  <si>
    <t xml:space="preserve">Iznos</t>
  </si>
  <si>
    <t xml:space="preserve">ZAPOSLENICI</t>
  </si>
  <si>
    <t xml:space="preserve">3111 Plaće za zaposlene</t>
  </si>
  <si>
    <t xml:space="preserve">3114 Plaće za posebne uvjete rada</t>
  </si>
  <si>
    <t xml:space="preserve">32121 Naknade za prijevoz na posao i s posla</t>
  </si>
  <si>
    <t xml:space="preserve">3132 Doprinosi za obvezno zdravstveno osiguranje</t>
  </si>
  <si>
    <t xml:space="preserve">3211-dnevnice za sl put u zemlji</t>
  </si>
  <si>
    <t xml:space="preserve">OTP BANKA </t>
  </si>
  <si>
    <t xml:space="preserve">Domovinskog rata 61,Split</t>
  </si>
  <si>
    <t xml:space="preserve">3431 Usluge banaka </t>
  </si>
  <si>
    <t xml:space="preserve">DVD Omiš</t>
  </si>
  <si>
    <t xml:space="preserve">Vangrad 17,Omiš</t>
  </si>
  <si>
    <t xml:space="preserve">3299-Ostale nespomenute usluge</t>
  </si>
  <si>
    <t xml:space="preserve">KRČINA D.O.O.</t>
  </si>
  <si>
    <t xml:space="preserve">Lovreć</t>
  </si>
  <si>
    <t xml:space="preserve">3222 Materijal i sirovine</t>
  </si>
  <si>
    <t xml:space="preserve">DJEČJI VRTIĆ OMIŠ</t>
  </si>
  <si>
    <t xml:space="preserve">Četvrt Vrilo 1,Omiš</t>
  </si>
  <si>
    <t xml:space="preserve">A1 HRVATSKA D.O.O.</t>
  </si>
  <si>
    <t xml:space="preserve">Vrtni put 1,Zagreb</t>
  </si>
  <si>
    <t xml:space="preserve">3231 Usluge telefona,poštei prijevoza</t>
  </si>
  <si>
    <t xml:space="preserve">TECHFUTURO INNOVATION J.D.O.O.</t>
  </si>
  <si>
    <t xml:space="preserve">UL.BRUNE BUŠIĆA 6 ZAGREB</t>
  </si>
  <si>
    <t xml:space="preserve">32379-Ostale intelek.usluge</t>
  </si>
  <si>
    <t xml:space="preserve">ELECTRONIC SECURITY</t>
  </si>
  <si>
    <t xml:space="preserve">POLJIČKA CESTA 71 SPLIT</t>
  </si>
  <si>
    <t xml:space="preserve">32322-USLUGE TEK I INVEST ODRŽAVANJA</t>
  </si>
  <si>
    <t xml:space="preserve">HRVATSKE VODE</t>
  </si>
  <si>
    <t xml:space="preserve">SPLIT</t>
  </si>
  <si>
    <t xml:space="preserve">32349-OSTALE KOMUNALNE USLUGE</t>
  </si>
  <si>
    <t xml:space="preserve">CIAN</t>
  </si>
  <si>
    <t xml:space="preserve">VARAŽDINSKA 51 SPLIT</t>
  </si>
  <si>
    <t xml:space="preserve">32343-DERATIZACIJA I DEZINSEKCIJA</t>
  </si>
  <si>
    <t xml:space="preserve">BENDIĆ PAPIR D.O.O.</t>
  </si>
  <si>
    <t xml:space="preserve">VINKA DRAGANJE 30 SPLIT</t>
  </si>
  <si>
    <t xml:space="preserve">32211-UREDSKI MATERIJAL</t>
  </si>
  <si>
    <t xml:space="preserve">ZAST</t>
  </si>
  <si>
    <t xml:space="preserve">TONČIĆEVA 2 SPLIT</t>
  </si>
  <si>
    <t xml:space="preserve">32399-OSTALE NESPOMENUTE USLUGE</t>
  </si>
  <si>
    <t xml:space="preserve">STUDENAC</t>
  </si>
  <si>
    <t xml:space="preserve">ČETVRT RIBNJAK 17 OMIŠ</t>
  </si>
  <si>
    <t xml:space="preserve">32216-MATER ZA HIGIJENSKE POTREBE</t>
  </si>
  <si>
    <t xml:space="preserve">IN REBUS D.O.O</t>
  </si>
  <si>
    <t xml:space="preserve">UL SV.MATEJA 5 ZAGREB</t>
  </si>
  <si>
    <t xml:space="preserve">3238 Računalne usluge</t>
  </si>
  <si>
    <t xml:space="preserve">HT DD</t>
  </si>
  <si>
    <t xml:space="preserve">Roberta Frangeša Mihanovića 9,Zagreb</t>
  </si>
  <si>
    <t xml:space="preserve">AGRAM LIFE OSIGURANJE D.D</t>
  </si>
  <si>
    <t xml:space="preserve">TRNJANSKA CESTA 108 ZAGREB</t>
  </si>
  <si>
    <t xml:space="preserve">32361-OBVEZNI I PREVEN.ZDRAVSTVENI PREGLEDI </t>
  </si>
  <si>
    <t xml:space="preserve">MOZAIK KNJIGA D.O.O.</t>
  </si>
  <si>
    <t xml:space="preserve">KARLOVAČKA CESTA 24/A ZAGREB</t>
  </si>
  <si>
    <t xml:space="preserve">MADUNIĆ MILAN-AUTOPRIJEVOZNIK</t>
  </si>
  <si>
    <t xml:space="preserve">Put Milaušića 2,Blato N/C</t>
  </si>
  <si>
    <t xml:space="preserve">ADMINISTRATOR D.O.O.</t>
  </si>
  <si>
    <t xml:space="preserve">ULICA DR FRANJE TUĐMANA 24 ŠUMET</t>
  </si>
  <si>
    <t xml:space="preserve">FINANCIJSKA AGENCIJA </t>
  </si>
  <si>
    <t xml:space="preserve">Ulica grada Vukovara 70,Zagreb</t>
  </si>
  <si>
    <t xml:space="preserve">HP-HRVATSKA POŠTA DD</t>
  </si>
  <si>
    <t xml:space="preserve">Jurišićeva 13,Zagreb</t>
  </si>
  <si>
    <t xml:space="preserve">UKUPNO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</si>
</sst>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_-* #,##0.00&quot; kn&quot;_-;\-* #,##0.00&quot; kn&quot;_-;_-* \-??&quot; kn&quot;_-;_-@_-"/>
    <numFmt numFmtId="167" formatCode="_-* #,##0.00\ _k_n_-;\-* #,##0.00\ _k_n_-;_-* \-??\ _k_n_-;_-@_-"/>
  </numFmts>
  <fonts count="14">
    <font>
      <sz val="11"/>
      <color theme="2" tint="-0.75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b val="true"/>
      <sz val="25"/>
      <color theme="0"/>
      <name val="Arial"/>
      <family val="2"/>
      <charset val="1"/>
    </font>
    <font>
      <sz val="11"/>
      <name val="Calibri"/>
      <family val="2"/>
      <charset val="1"/>
    </font>
    <font>
      <sz val="11"/>
      <color theme="2" tint="-0.9"/>
      <name val="Calibri"/>
      <family val="2"/>
      <charset val="1"/>
    </font>
    <font>
      <b val="true"/>
      <sz val="12"/>
      <color theme="4" tint="-0.5"/>
      <name val="Arial"/>
      <family val="2"/>
      <charset val="238"/>
    </font>
    <font>
      <sz val="12"/>
      <color theme="4" tint="-0.5"/>
      <name val="Arial"/>
      <family val="2"/>
      <charset val="1"/>
    </font>
    <font>
      <sz val="12"/>
      <color theme="4" tint="-0.5"/>
      <name val="Calibri"/>
      <family val="2"/>
      <charset val="1"/>
    </font>
    <font>
      <sz val="14"/>
      <color theme="4" tint="-0.25"/>
      <name val="Arial"/>
      <family val="2"/>
      <charset val="1"/>
    </font>
    <font>
      <sz val="11"/>
      <color rgb="FF424242"/>
      <name val="Calibri"/>
      <family val="2"/>
      <charset val="238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5"/>
        <bgColor rgb="FF339966"/>
      </patternFill>
    </fill>
    <fill>
      <patternFill patternType="solid">
        <fgColor theme="4" tint="0.3999"/>
        <bgColor rgb="FFA6DDEA"/>
      </patternFill>
    </fill>
    <fill>
      <patternFill patternType="solid">
        <fgColor theme="0"/>
        <bgColor rgb="FFFFFFCC"/>
      </patternFill>
    </fill>
    <fill>
      <patternFill patternType="solid">
        <fgColor theme="4" tint="0.7999"/>
        <bgColor rgb="FFDEF5FA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theme="4" tint="0.5999"/>
      </bottom>
      <diagonal/>
    </border>
    <border diagonalUp="false" diagonalDown="false">
      <left/>
      <right/>
      <top style="thick">
        <color theme="2"/>
      </top>
      <bottom/>
      <diagonal/>
    </border>
    <border diagonalUp="false" diagonalDown="false">
      <left/>
      <right/>
      <top style="thick">
        <color theme="4" tint="0.5999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top" textRotation="0" wrapText="false" indent="0" shrinkToFit="false"/>
    </xf>
    <xf numFmtId="164" fontId="7" fillId="3" borderId="0" applyFont="true" applyBorder="false" applyAlignment="true" applyProtection="false">
      <alignment horizontal="general" vertical="top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1" fillId="0" borderId="0" applyFont="true" applyBorder="false" applyAlignment="true" applyProtection="false">
      <alignment horizontal="left" vertical="center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4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3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3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Title" xfId="20"/>
    <cellStyle name="Excel Built-in 60% - Accent1" xfId="21"/>
    <cellStyle name="Excel Built-in Heading 1" xfId="22"/>
    <cellStyle name="Excel Built-in Heading 3" xfId="23"/>
  </cellStyles>
  <dxfs count="38">
    <dxf>
      <fill>
        <patternFill patternType="solid">
          <fgColor rgb="FFD3EEF5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105766"/>
          <bgColor rgb="FF000000"/>
        </patternFill>
      </fill>
    </dxf>
    <dxf>
      <fill>
        <patternFill patternType="solid">
          <fgColor rgb="FF227A8F"/>
          <bgColor rgb="FF000000"/>
        </patternFill>
      </fill>
    </dxf>
    <dxf>
      <fill>
        <patternFill patternType="solid">
          <fgColor rgb="FF424242"/>
          <bgColor rgb="FF000000"/>
        </patternFill>
      </fill>
    </dxf>
    <dxf>
      <fill>
        <patternFill patternType="solid">
          <fgColor rgb="FF7ACBE0"/>
          <bgColor rgb="FF000000"/>
        </patternFill>
      </fill>
    </dxf>
    <dxf>
      <fill>
        <patternFill patternType="solid">
          <fgColor rgb="FFA6DDEA"/>
          <bgColor rgb="FF000000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3999"/>
        </patternFill>
      </fill>
    </dxf>
    <dxf>
      <fill>
        <patternFill>
          <bgColor theme="4" tint="0.5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3999"/>
        </patternFill>
      </fill>
    </dxf>
    <dxf>
      <fill>
        <patternFill>
          <bgColor theme="4" tint="0.5999"/>
        </patternFill>
      </fill>
    </dxf>
    <dxf>
      <fill>
        <patternFill>
          <bgColor theme="4" tint="0.7999"/>
        </patternFill>
      </fill>
    </dxf>
    <dxf>
      <fill>
        <patternFill>
          <bgColor theme="4" tint="0.3999"/>
        </patternFill>
      </fill>
    </dxf>
    <dxf>
      <fill>
        <patternFill>
          <bgColor theme="4" tint="0.5999"/>
        </patternFill>
      </fill>
    </dxf>
    <dxf>
      <fill>
        <patternFill>
          <bgColor theme="4" tint="0.7999"/>
        </patternFill>
      </fill>
    </dxf>
    <dxf>
      <fill>
        <patternFill>
          <bgColor theme="4" tint="0.3999"/>
        </patternFill>
      </fill>
    </dxf>
    <dxf>
      <fill>
        <patternFill>
          <bgColor theme="4" tint="0.5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7999"/>
        </patternFill>
      </fill>
    </dxf>
    <dxf>
      <fill>
        <patternFill>
          <bgColor theme="4" tint="0.3999"/>
        </patternFill>
      </fill>
    </dxf>
    <dxf>
      <fill>
        <patternFill>
          <bgColor theme="4" tint="0.5999"/>
        </patternFill>
      </fill>
    </dxf>
    <dxf>
      <fill>
        <patternFill>
          <bgColor theme="4" tint="0.79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27A8F"/>
      <rgbColor rgb="FFC0C0C0"/>
      <rgbColor rgb="FF808080"/>
      <rgbColor rgb="FF9999FF"/>
      <rgbColor rgb="FF993366"/>
      <rgbColor rgb="FFFFFFCC"/>
      <rgbColor rgb="FFDEF5F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105766"/>
      <rgbColor rgb="FF0000FF"/>
      <rgbColor rgb="FF00CCFF"/>
      <rgbColor rgb="FFD3EEF5"/>
      <rgbColor rgb="FFCCFFCC"/>
      <rgbColor rgb="FFFFFF99"/>
      <rgbColor rgb="FFA6DDEA"/>
      <rgbColor rgb="FFFF99CC"/>
      <rgbColor rgb="FFCC99FF"/>
      <rgbColor rgb="FFFFCC99"/>
      <rgbColor rgb="FF3366FF"/>
      <rgbColor rgb="FF7ACBE0"/>
      <rgbColor rgb="FF99CC00"/>
      <rgbColor rgb="FFFFCC00"/>
      <rgbColor rgb="FFFF9900"/>
      <rgbColor rgb="FFFF6600"/>
      <rgbColor rgb="FF666699"/>
      <rgbColor rgb="FF969696"/>
      <rgbColor rgb="FF175160"/>
      <rgbColor rgb="FF339966"/>
      <rgbColor rgb="FF062329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FakturaProjekta" displayName="FakturaProjekta" ref="A6:E32" headerRowCount="1" totalsRowCount="0" totalsRowShown="0">
  <autoFilter ref="A6:E32">
    <filterColumn colId="0" hiddenButton="1"/>
    <filterColumn colId="1" hiddenButton="1"/>
    <filterColumn colId="2" hiddenButton="1"/>
    <filterColumn colId="3" hiddenButton="1"/>
  </autoFilter>
  <tableColumns count="5">
    <tableColumn id="1" name="Naziv primatelja"/>
    <tableColumn id="2" name="OIB primatelja"/>
    <tableColumn id="3" name="Sjedište primatelja"/>
    <tableColumn id="4" name="Vrsta rashoda i izdatka"/>
    <tableColumn id="5" name="Iznos" totalsRowFunction="count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Concourse">
      <a:dk1>
        <a:srgbClr val="000000"/>
      </a:dk1>
      <a:lt1>
        <a:srgbClr val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75160"/>
    <pageSetUpPr fitToPage="true"/>
  </sheetPr>
  <dimension ref="A1:G3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33.75" zeroHeight="false" outlineLevelRow="0" outlineLevelCol="0"/>
  <cols>
    <col collapsed="false" customWidth="true" hidden="false" outlineLevel="0" max="1" min="1" style="1" width="37.15"/>
    <col collapsed="false" customWidth="true" hidden="false" outlineLevel="0" max="2" min="2" style="1" width="24.71"/>
    <col collapsed="false" customWidth="true" hidden="false" outlineLevel="0" max="3" min="3" style="1" width="27.57"/>
    <col collapsed="false" customWidth="true" hidden="false" outlineLevel="0" max="4" min="4" style="1" width="31.57"/>
    <col collapsed="false" customWidth="true" hidden="false" outlineLevel="0" max="5" min="5" style="1" width="21.43"/>
    <col collapsed="false" customWidth="true" hidden="false" outlineLevel="0" max="6" min="6" style="2" width="0.29"/>
    <col collapsed="false" customWidth="true" hidden="false" outlineLevel="0" max="7" min="7" style="3" width="11.29"/>
    <col collapsed="false" customWidth="false" hidden="false" outlineLevel="0" max="9" min="8" style="2" width="9"/>
    <col collapsed="false" customWidth="true" hidden="false" outlineLevel="0" max="12" min="10" style="2" width="9.42"/>
    <col collapsed="false" customWidth="false" hidden="false" outlineLevel="0" max="16384" min="13" style="2" width="9"/>
  </cols>
  <sheetData>
    <row r="1" customFormat="false" ht="57.75" hidden="false" customHeight="true" outlineLevel="0" collapsed="false">
      <c r="A1" s="4" t="s">
        <v>0</v>
      </c>
      <c r="B1" s="4"/>
      <c r="C1" s="4"/>
      <c r="D1" s="4"/>
      <c r="E1" s="4"/>
      <c r="F1" s="5"/>
    </row>
    <row r="2" customFormat="false" ht="37.5" hidden="false" customHeight="true" outlineLevel="0" collapsed="false">
      <c r="A2" s="6" t="s">
        <v>1</v>
      </c>
      <c r="B2" s="6"/>
      <c r="C2" s="6" t="s">
        <v>2</v>
      </c>
      <c r="D2" s="7" t="s">
        <v>3</v>
      </c>
      <c r="E2" s="7"/>
      <c r="F2" s="8"/>
    </row>
    <row r="3" customFormat="false" ht="47.25" hidden="false" customHeight="true" outlineLevel="0" collapsed="false">
      <c r="A3" s="9" t="s">
        <v>4</v>
      </c>
      <c r="B3" s="9"/>
      <c r="C3" s="6" t="s">
        <v>5</v>
      </c>
      <c r="D3" s="10" t="s">
        <v>6</v>
      </c>
      <c r="E3" s="10"/>
      <c r="F3" s="8"/>
    </row>
    <row r="4" customFormat="false" ht="43.5" hidden="false" customHeight="true" outlineLevel="0" collapsed="false">
      <c r="A4" s="11" t="s">
        <v>7</v>
      </c>
      <c r="B4" s="12"/>
      <c r="C4" s="12"/>
      <c r="D4" s="12"/>
      <c r="E4" s="12"/>
    </row>
    <row r="5" customFormat="false" ht="43.5" hidden="false" customHeight="true" outlineLevel="0" collapsed="false">
      <c r="A5" s="11" t="s">
        <v>8</v>
      </c>
      <c r="B5" s="11"/>
      <c r="C5" s="11"/>
      <c r="D5" s="11"/>
      <c r="E5" s="11"/>
    </row>
    <row r="6" s="14" customFormat="true" ht="33.75" hidden="false" customHeight="true" outlineLevel="0" collapsed="false">
      <c r="A6" s="13" t="s">
        <v>9</v>
      </c>
      <c r="B6" s="13" t="s">
        <v>10</v>
      </c>
      <c r="C6" s="13" t="s">
        <v>11</v>
      </c>
      <c r="D6" s="13" t="s">
        <v>12</v>
      </c>
      <c r="E6" s="13" t="s">
        <v>13</v>
      </c>
      <c r="G6" s="15"/>
    </row>
    <row r="7" s="14" customFormat="true" ht="33.75" hidden="false" customHeight="true" outlineLevel="0" collapsed="false">
      <c r="A7" s="16" t="s">
        <v>14</v>
      </c>
      <c r="B7" s="17" t="e">
        <f aca="false" t="array" ref="B7:B7">IFERROR(INDEX(#REF!,SMALL(IF(#REF!=rngInvoice,ROW(#REF!)-ROW(#REF!)), ROW(#REF!)), MATCH($B$6,#REF!, 0)),"")</f>
        <v>#VALUE!</v>
      </c>
      <c r="C7" s="18" t="e">
        <f aca="false" t="array" ref="C7:C7">IFERROR(INDEX(#REF!,SMALL(IF(#REF!=rngInvoice,ROW(#REF!)-ROW(#REF!)), ROW(#REF!)), MATCH($C$6,#REF!, 0)),"")</f>
        <v>#VALUE!</v>
      </c>
      <c r="D7" s="18" t="s">
        <v>15</v>
      </c>
      <c r="E7" s="19" t="n">
        <v>61603.57</v>
      </c>
      <c r="G7" s="15"/>
    </row>
    <row r="8" s="14" customFormat="true" ht="33.75" hidden="false" customHeight="true" outlineLevel="0" collapsed="false">
      <c r="A8" s="16" t="s">
        <v>14</v>
      </c>
      <c r="B8" s="20"/>
      <c r="C8" s="18"/>
      <c r="D8" s="21" t="s">
        <v>16</v>
      </c>
      <c r="E8" s="19" t="n">
        <v>48.67</v>
      </c>
      <c r="G8" s="15"/>
    </row>
    <row r="9" s="14" customFormat="true" ht="33.75" hidden="false" customHeight="true" outlineLevel="0" collapsed="false">
      <c r="A9" s="16" t="s">
        <v>14</v>
      </c>
      <c r="B9" s="20" t="e">
        <f aca="false" t="array" ref="B9:B9">IFERROR(INDEX(#REF!,SMALL(IF(#REF!=rngInvoice,ROW(#REF!)-ROW(#REF!)), ROW(3:3)), MATCH($B$6,#REF!, 0)),"")</f>
        <v>#VALUE!</v>
      </c>
      <c r="C9" s="18" t="e">
        <f aca="false" t="array" ref="C9:C9">IFERROR(INDEX(#REF!,SMALL(IF(#REF!=rngInvoice,ROW(#REF!)-ROW(#REF!)), ROW(3:3)), MATCH($C$6,#REF!, 0)),"")</f>
        <v>#VALUE!</v>
      </c>
      <c r="D9" s="21" t="s">
        <v>17</v>
      </c>
      <c r="E9" s="19" t="n">
        <v>4427.79</v>
      </c>
      <c r="G9" s="15"/>
    </row>
    <row r="10" s="14" customFormat="true" ht="33.75" hidden="false" customHeight="true" outlineLevel="0" collapsed="false">
      <c r="A10" s="16" t="s">
        <v>14</v>
      </c>
      <c r="B10" s="17" t="e">
        <f aca="false" t="array" ref="B10:B10">IFERROR(INDEX(#REF!,SMALL(IF(#REF!=rngInvoice,ROW(#REF!)-ROW(#REF!)), ROW(4:4)), MATCH($B$6,#REF!, 0)),"")</f>
        <v>#VALUE!</v>
      </c>
      <c r="C10" s="18" t="e">
        <f aca="false" t="array" ref="C10:C10">IFERROR(INDEX(#REF!,SMALL(IF(#REF!=rngInvoice,ROW(#REF!)-ROW(#REF!)), ROW(4:4)), MATCH($C$6,#REF!, 0)),"")</f>
        <v>#VALUE!</v>
      </c>
      <c r="D10" s="21" t="s">
        <v>18</v>
      </c>
      <c r="E10" s="19" t="n">
        <v>10172.64</v>
      </c>
      <c r="G10" s="15"/>
    </row>
    <row r="11" s="14" customFormat="true" ht="33.75" hidden="false" customHeight="true" outlineLevel="0" collapsed="false">
      <c r="A11" s="16" t="s">
        <v>14</v>
      </c>
      <c r="B11" s="17" t="e">
        <f aca="false" t="array" ref="B11:B11">IFERROR(INDEX(#REF!,SMALL(IF(#REF!=rngInvoice,ROW(#REF!)-ROW(#REF!)), ROW(5:5)), MATCH($B$6,#REF!, 0)),"")</f>
        <v>#VALUE!</v>
      </c>
      <c r="C11" s="18" t="e">
        <f aca="false" t="array" ref="C11:C11">IFERROR(INDEX(#REF!,SMALL(IF(#REF!=rngInvoice,ROW(#REF!)-ROW(#REF!)), ROW(5:5)), MATCH($C$6,#REF!, 0)),"")</f>
        <v>#VALUE!</v>
      </c>
      <c r="D11" s="21" t="s">
        <v>19</v>
      </c>
      <c r="E11" s="19" t="n">
        <v>264.6</v>
      </c>
      <c r="G11" s="15"/>
    </row>
    <row r="12" s="14" customFormat="true" ht="47.25" hidden="false" customHeight="true" outlineLevel="0" collapsed="false">
      <c r="A12" s="22" t="s">
        <v>20</v>
      </c>
      <c r="B12" s="20" t="n">
        <v>52508873833</v>
      </c>
      <c r="C12" s="23" t="s">
        <v>21</v>
      </c>
      <c r="D12" s="21" t="s">
        <v>22</v>
      </c>
      <c r="E12" s="19" t="n">
        <v>60.7</v>
      </c>
      <c r="G12" s="15"/>
    </row>
    <row r="13" s="14" customFormat="true" ht="47.25" hidden="false" customHeight="true" outlineLevel="0" collapsed="false">
      <c r="A13" s="22" t="s">
        <v>23</v>
      </c>
      <c r="B13" s="20" t="n">
        <v>26187713000</v>
      </c>
      <c r="C13" s="21" t="s">
        <v>24</v>
      </c>
      <c r="D13" s="21" t="s">
        <v>25</v>
      </c>
      <c r="E13" s="19" t="n">
        <v>212.36</v>
      </c>
      <c r="G13" s="15"/>
    </row>
    <row r="14" s="14" customFormat="true" ht="40.5" hidden="false" customHeight="true" outlineLevel="0" collapsed="false">
      <c r="A14" s="22" t="s">
        <v>26</v>
      </c>
      <c r="B14" s="24" t="n">
        <v>54265007001</v>
      </c>
      <c r="C14" s="18" t="s">
        <v>27</v>
      </c>
      <c r="D14" s="21" t="s">
        <v>28</v>
      </c>
      <c r="E14" s="19" t="n">
        <v>6121.51</v>
      </c>
      <c r="G14" s="15"/>
    </row>
    <row r="15" s="14" customFormat="true" ht="40.5" hidden="false" customHeight="true" outlineLevel="0" collapsed="false">
      <c r="A15" s="25" t="s">
        <v>29</v>
      </c>
      <c r="B15" s="20" t="n">
        <v>13066357076</v>
      </c>
      <c r="C15" s="21" t="s">
        <v>30</v>
      </c>
      <c r="D15" s="21" t="s">
        <v>28</v>
      </c>
      <c r="E15" s="19" t="n">
        <v>45.22</v>
      </c>
      <c r="G15" s="15"/>
    </row>
    <row r="16" s="14" customFormat="true" ht="40.5" hidden="false" customHeight="true" outlineLevel="0" collapsed="false">
      <c r="A16" s="25" t="s">
        <v>31</v>
      </c>
      <c r="B16" s="20" t="n">
        <v>29524210204</v>
      </c>
      <c r="C16" s="21" t="s">
        <v>32</v>
      </c>
      <c r="D16" s="21" t="s">
        <v>33</v>
      </c>
      <c r="E16" s="19" t="n">
        <v>58.34</v>
      </c>
      <c r="G16" s="15"/>
    </row>
    <row r="17" s="14" customFormat="true" ht="40.5" hidden="false" customHeight="true" outlineLevel="0" collapsed="false">
      <c r="A17" s="25" t="s">
        <v>34</v>
      </c>
      <c r="B17" s="20" t="n">
        <v>30103042616</v>
      </c>
      <c r="C17" s="21" t="s">
        <v>35</v>
      </c>
      <c r="D17" s="21" t="s">
        <v>36</v>
      </c>
      <c r="E17" s="19" t="n">
        <v>82.95</v>
      </c>
      <c r="G17" s="15"/>
    </row>
    <row r="18" s="14" customFormat="true" ht="40.5" hidden="false" customHeight="true" outlineLevel="0" collapsed="false">
      <c r="A18" s="25" t="s">
        <v>37</v>
      </c>
      <c r="B18" s="20" t="n">
        <v>3489581187</v>
      </c>
      <c r="C18" s="21" t="s">
        <v>38</v>
      </c>
      <c r="D18" s="21" t="s">
        <v>39</v>
      </c>
      <c r="E18" s="19" t="n">
        <v>382.5</v>
      </c>
      <c r="G18" s="15"/>
    </row>
    <row r="19" s="14" customFormat="true" ht="40.5" hidden="false" customHeight="true" outlineLevel="0" collapsed="false">
      <c r="A19" s="25" t="s">
        <v>40</v>
      </c>
      <c r="B19" s="20" t="e">
        <f aca="false" t="array" ref="B19:B19">IFERROR(INDEX(#REF!,SMALL(IF(#REF!=rngInvoice,ROW(#REF!)-ROW(#REF!)), ROW(13:13)), MATCH($B$6,#REF!, 0)),"")</f>
        <v>#VALUE!</v>
      </c>
      <c r="C19" s="21" t="s">
        <v>41</v>
      </c>
      <c r="D19" s="21" t="s">
        <v>42</v>
      </c>
      <c r="E19" s="19" t="n">
        <v>124.86</v>
      </c>
      <c r="G19" s="15"/>
    </row>
    <row r="20" s="14" customFormat="true" ht="40.5" hidden="false" customHeight="true" outlineLevel="0" collapsed="false">
      <c r="A20" s="25" t="s">
        <v>43</v>
      </c>
      <c r="B20" s="20" t="n">
        <v>4201603871</v>
      </c>
      <c r="C20" s="21" t="s">
        <v>44</v>
      </c>
      <c r="D20" s="21" t="s">
        <v>45</v>
      </c>
      <c r="E20" s="19" t="n">
        <v>124.43</v>
      </c>
      <c r="G20" s="15"/>
    </row>
    <row r="21" s="14" customFormat="true" ht="40.5" hidden="false" customHeight="true" outlineLevel="0" collapsed="false">
      <c r="A21" s="25" t="s">
        <v>46</v>
      </c>
      <c r="B21" s="20" t="n">
        <v>38644175459</v>
      </c>
      <c r="C21" s="21" t="s">
        <v>47</v>
      </c>
      <c r="D21" s="21" t="s">
        <v>48</v>
      </c>
      <c r="E21" s="19" t="n">
        <v>255.83</v>
      </c>
      <c r="G21" s="15"/>
    </row>
    <row r="22" s="14" customFormat="true" ht="40.5" hidden="false" customHeight="true" outlineLevel="0" collapsed="false">
      <c r="A22" s="25" t="s">
        <v>49</v>
      </c>
      <c r="B22" s="20" t="n">
        <v>55945864193</v>
      </c>
      <c r="C22" s="21" t="s">
        <v>50</v>
      </c>
      <c r="D22" s="21" t="s">
        <v>51</v>
      </c>
      <c r="E22" s="19" t="n">
        <v>331.8</v>
      </c>
      <c r="G22" s="15"/>
    </row>
    <row r="23" s="14" customFormat="true" ht="40.5" hidden="false" customHeight="true" outlineLevel="0" collapsed="false">
      <c r="A23" s="25" t="s">
        <v>52</v>
      </c>
      <c r="B23" s="20" t="n">
        <v>2023029348</v>
      </c>
      <c r="C23" s="21" t="s">
        <v>53</v>
      </c>
      <c r="D23" s="21" t="s">
        <v>54</v>
      </c>
      <c r="E23" s="19" t="n">
        <v>328.27</v>
      </c>
      <c r="G23" s="15"/>
    </row>
    <row r="24" s="14" customFormat="true" ht="40.5" hidden="false" customHeight="true" outlineLevel="0" collapsed="false">
      <c r="A24" s="25" t="s">
        <v>55</v>
      </c>
      <c r="B24" s="20" t="n">
        <v>91591564577</v>
      </c>
      <c r="C24" s="21" t="s">
        <v>56</v>
      </c>
      <c r="D24" s="21" t="s">
        <v>57</v>
      </c>
      <c r="E24" s="19" t="n">
        <v>132.76</v>
      </c>
      <c r="G24" s="15"/>
    </row>
    <row r="25" s="14" customFormat="true" ht="40.5" hidden="false" customHeight="true" outlineLevel="0" collapsed="false">
      <c r="A25" s="25" t="s">
        <v>58</v>
      </c>
      <c r="B25" s="17" t="n">
        <v>81793146560</v>
      </c>
      <c r="C25" s="21" t="s">
        <v>59</v>
      </c>
      <c r="D25" s="21" t="s">
        <v>33</v>
      </c>
      <c r="E25" s="19" t="n">
        <v>37.53</v>
      </c>
      <c r="G25" s="15"/>
    </row>
    <row r="26" s="14" customFormat="true" ht="40.5" hidden="false" customHeight="true" outlineLevel="0" collapsed="false">
      <c r="A26" s="25" t="s">
        <v>60</v>
      </c>
      <c r="B26" s="17" t="n">
        <v>18742666873</v>
      </c>
      <c r="C26" s="21" t="s">
        <v>61</v>
      </c>
      <c r="D26" s="21" t="s">
        <v>62</v>
      </c>
      <c r="E26" s="19" t="n">
        <v>1911.24</v>
      </c>
      <c r="G26" s="15"/>
    </row>
    <row r="27" s="14" customFormat="true" ht="40.5" hidden="false" customHeight="true" outlineLevel="0" collapsed="false">
      <c r="A27" s="25" t="s">
        <v>63</v>
      </c>
      <c r="B27" s="20" t="n">
        <v>57010186553</v>
      </c>
      <c r="C27" s="21" t="s">
        <v>64</v>
      </c>
      <c r="D27" s="23" t="s">
        <v>48</v>
      </c>
      <c r="E27" s="19" t="n">
        <v>135.6</v>
      </c>
      <c r="G27" s="15"/>
    </row>
    <row r="28" s="14" customFormat="true" ht="40.5" hidden="false" customHeight="true" outlineLevel="0" collapsed="false">
      <c r="A28" s="16" t="s">
        <v>65</v>
      </c>
      <c r="B28" s="20" t="n">
        <v>79361650791</v>
      </c>
      <c r="C28" s="23" t="s">
        <v>66</v>
      </c>
      <c r="D28" s="21" t="s">
        <v>33</v>
      </c>
      <c r="E28" s="19" t="n">
        <v>11447.25</v>
      </c>
      <c r="G28" s="15"/>
    </row>
    <row r="29" s="14" customFormat="true" ht="40.5" hidden="false" customHeight="true" outlineLevel="0" collapsed="false">
      <c r="A29" s="16" t="s">
        <v>67</v>
      </c>
      <c r="B29" s="20" t="n">
        <v>34658637472</v>
      </c>
      <c r="C29" s="21" t="s">
        <v>68</v>
      </c>
      <c r="D29" s="21" t="s">
        <v>57</v>
      </c>
      <c r="E29" s="19" t="n">
        <v>185.8</v>
      </c>
      <c r="G29" s="15"/>
    </row>
    <row r="30" s="14" customFormat="true" ht="40.5" hidden="false" customHeight="true" outlineLevel="0" collapsed="false">
      <c r="A30" s="16" t="s">
        <v>69</v>
      </c>
      <c r="B30" s="20" t="n">
        <v>85821130368</v>
      </c>
      <c r="C30" s="21" t="s">
        <v>70</v>
      </c>
      <c r="D30" s="21" t="s">
        <v>57</v>
      </c>
      <c r="E30" s="19" t="n">
        <v>1.66</v>
      </c>
      <c r="G30" s="15"/>
    </row>
    <row r="31" s="14" customFormat="true" ht="40.5" hidden="false" customHeight="true" outlineLevel="0" collapsed="false">
      <c r="A31" s="16" t="s">
        <v>71</v>
      </c>
      <c r="B31" s="26" t="n">
        <v>87311810356</v>
      </c>
      <c r="C31" s="23" t="s">
        <v>72</v>
      </c>
      <c r="D31" s="21" t="s">
        <v>33</v>
      </c>
      <c r="E31" s="19" t="n">
        <v>15.41</v>
      </c>
      <c r="G31" s="15"/>
    </row>
    <row r="32" s="14" customFormat="true" ht="40.5" hidden="false" customHeight="true" outlineLevel="0" collapsed="false">
      <c r="A32" s="27" t="s">
        <v>73</v>
      </c>
      <c r="B32" s="20"/>
      <c r="C32" s="23"/>
      <c r="D32" s="21"/>
      <c r="E32" s="28" t="n">
        <f aca="false">SUM(E7:E31)</f>
        <v>98513.29</v>
      </c>
      <c r="G32" s="15"/>
    </row>
    <row r="33" s="14" customFormat="true" ht="36.75" hidden="false" customHeight="true" outlineLevel="0" collapsed="false">
      <c r="A33" s="1"/>
      <c r="B33" s="1"/>
      <c r="C33" s="1"/>
      <c r="D33" s="1"/>
      <c r="E33" s="1"/>
      <c r="G33" s="15"/>
    </row>
    <row r="34" s="14" customFormat="true" ht="36.75" hidden="false" customHeight="true" outlineLevel="0" collapsed="false">
      <c r="A34" s="1"/>
      <c r="B34" s="1"/>
      <c r="C34" s="1"/>
      <c r="D34" s="1"/>
      <c r="E34" s="1"/>
      <c r="G34" s="15"/>
    </row>
    <row r="35" s="14" customFormat="true" ht="33.75" hidden="false" customHeight="true" outlineLevel="0" collapsed="false">
      <c r="A35" s="1"/>
      <c r="B35" s="1"/>
      <c r="C35" s="1"/>
      <c r="D35" s="1"/>
      <c r="E35" s="1"/>
      <c r="G35" s="15"/>
    </row>
  </sheetData>
  <mergeCells count="6">
    <mergeCell ref="A1:E1"/>
    <mergeCell ref="A2:B2"/>
    <mergeCell ref="D2:E2"/>
    <mergeCell ref="A3:B3"/>
    <mergeCell ref="D3:E3"/>
    <mergeCell ref="A5:E5"/>
  </mergeCells>
  <conditionalFormatting sqref="B13">
    <cfRule type="expression" priority="2" aboveAverage="0" equalAverage="0" bottom="0" percent="0" rank="0" text="" dxfId="9">
      <formula>MOD(ROW(),2)=0</formula>
    </cfRule>
  </conditionalFormatting>
  <conditionalFormatting sqref="D24">
    <cfRule type="expression" priority="3" aboveAverage="0" equalAverage="0" bottom="0" percent="0" rank="0" text="" dxfId="10">
      <formula>MOD(ROW(),2)=0</formula>
    </cfRule>
  </conditionalFormatting>
  <conditionalFormatting sqref="D13">
    <cfRule type="expression" priority="4" aboveAverage="0" equalAverage="0" bottom="0" percent="0" rank="0" text="" dxfId="11">
      <formula>MOD(ROW(),2)=0</formula>
    </cfRule>
  </conditionalFormatting>
  <conditionalFormatting sqref="D29">
    <cfRule type="expression" priority="5" aboveAverage="0" equalAverage="0" bottom="0" percent="0" rank="0" text="" dxfId="12">
      <formula>MOD(ROW(),2)=0</formula>
    </cfRule>
  </conditionalFormatting>
  <conditionalFormatting sqref="E30">
    <cfRule type="expression" priority="6" aboveAverage="0" equalAverage="0" bottom="0" percent="0" rank="0" text="" dxfId="13">
      <formula>MOD(ROW(),2)=0</formula>
    </cfRule>
    <cfRule type="expression" priority="7" aboveAverage="0" equalAverage="0" bottom="0" percent="0" rank="0" text="" dxfId="14">
      <formula>MOD(ROW(),2)=1</formula>
    </cfRule>
  </conditionalFormatting>
  <conditionalFormatting sqref="D30">
    <cfRule type="expression" priority="8" aboveAverage="0" equalAverage="0" bottom="0" percent="0" rank="0" text="" dxfId="15">
      <formula>MOD(ROW(),2)=0</formula>
    </cfRule>
  </conditionalFormatting>
  <conditionalFormatting sqref="C30">
    <cfRule type="expression" priority="9" aboveAverage="0" equalAverage="0" bottom="0" percent="0" rank="0" text="" dxfId="16">
      <formula>MOD(ROW(),2)=0</formula>
    </cfRule>
  </conditionalFormatting>
  <conditionalFormatting sqref="B30">
    <cfRule type="expression" priority="10" aboveAverage="0" equalAverage="0" bottom="0" percent="0" rank="0" text="" dxfId="17">
      <formula>MOD(ROW(),2)=0</formula>
    </cfRule>
  </conditionalFormatting>
  <conditionalFormatting sqref="A30">
    <cfRule type="expression" priority="11" aboveAverage="0" equalAverage="0" bottom="0" percent="0" rank="0" text="" dxfId="18">
      <formula>MOD(ROW(),2)=0</formula>
    </cfRule>
  </conditionalFormatting>
  <conditionalFormatting sqref="D14">
    <cfRule type="expression" priority="12" aboveAverage="0" equalAverage="0" bottom="0" percent="0" rank="0" text="" dxfId="19">
      <formula>MOD(ROW(),2)=0</formula>
    </cfRule>
  </conditionalFormatting>
  <conditionalFormatting sqref="D12">
    <cfRule type="expression" priority="13" aboveAverage="0" equalAverage="0" bottom="0" percent="0" rank="0" text="" dxfId="20">
      <formula>MOD(ROW(),2)=0</formula>
    </cfRule>
  </conditionalFormatting>
  <conditionalFormatting sqref="D25:D26">
    <cfRule type="expression" priority="14" aboveAverage="0" equalAverage="0" bottom="0" percent="0" rank="0" text="" dxfId="21">
      <formula>MOD(ROW(),2)=0</formula>
    </cfRule>
  </conditionalFormatting>
  <conditionalFormatting sqref="B15:C15">
    <cfRule type="expression" priority="15" aboveAverage="0" equalAverage="0" bottom="0" percent="0" rank="0" text="" dxfId="22">
      <formula>MOD(ROW(),2)=0</formula>
    </cfRule>
  </conditionalFormatting>
  <conditionalFormatting sqref="E12:E13">
    <cfRule type="expression" priority="16" aboveAverage="0" equalAverage="0" bottom="0" percent="0" rank="0" text="" dxfId="23">
      <formula>MOD(ROW(),2)=0</formula>
    </cfRule>
    <cfRule type="expression" priority="17" aboveAverage="0" equalAverage="0" bottom="0" percent="0" rank="0" text="" dxfId="24">
      <formula>MOD(ROW(),2)=1</formula>
    </cfRule>
  </conditionalFormatting>
  <conditionalFormatting sqref="A12:C12 A13 C13">
    <cfRule type="expression" priority="18" aboveAverage="0" equalAverage="0" bottom="0" percent="0" rank="0" text="" dxfId="25">
      <formula>MOD(ROW(),2)=0</formula>
    </cfRule>
  </conditionalFormatting>
  <conditionalFormatting sqref="E7">
    <cfRule type="expression" priority="19" aboveAverage="0" equalAverage="0" bottom="0" percent="0" rank="0" text="" dxfId="26">
      <formula>MOD(ROW(),2)=0</formula>
    </cfRule>
    <cfRule type="expression" priority="20" aboveAverage="0" equalAverage="0" bottom="0" percent="0" rank="0" text="" dxfId="27">
      <formula>MOD(ROW(),2)=1</formula>
    </cfRule>
  </conditionalFormatting>
  <conditionalFormatting sqref="A7:D7">
    <cfRule type="expression" priority="21" aboveAverage="0" equalAverage="0" bottom="0" percent="0" rank="0" text="" dxfId="28">
      <formula>MOD(ROW(),2)=0</formula>
    </cfRule>
  </conditionalFormatting>
  <conditionalFormatting sqref="E8:E9">
    <cfRule type="expression" priority="22" aboveAverage="0" equalAverage="0" bottom="0" percent="0" rank="0" text="" dxfId="29">
      <formula>MOD(ROW(),2)=0</formula>
    </cfRule>
    <cfRule type="expression" priority="23" aboveAverage="0" equalAverage="0" bottom="0" percent="0" rank="0" text="" dxfId="30">
      <formula>MOD(ROW(),2)=1</formula>
    </cfRule>
  </conditionalFormatting>
  <conditionalFormatting sqref="A8:D9">
    <cfRule type="expression" priority="24" aboveAverage="0" equalAverage="0" bottom="0" percent="0" rank="0" text="" dxfId="31">
      <formula>MOD(ROW(),2)=0</formula>
    </cfRule>
  </conditionalFormatting>
  <conditionalFormatting sqref="C31 A31">
    <cfRule type="expression" priority="25" aboveAverage="0" equalAverage="0" bottom="0" percent="0" rank="0" text="" dxfId="32">
      <formula>MOD(ROW(),2)=0</formula>
    </cfRule>
  </conditionalFormatting>
  <conditionalFormatting sqref="A14">
    <cfRule type="expression" priority="26" aboveAverage="0" equalAverage="0" bottom="0" percent="0" rank="0" text="" dxfId="33">
      <formula>MOD(ROW(),2)=0</formula>
    </cfRule>
  </conditionalFormatting>
  <conditionalFormatting sqref="C14 D31 A25:C26 A10:D11">
    <cfRule type="expression" priority="27" aboveAverage="0" equalAverage="0" bottom="0" percent="0" rank="0" text="" dxfId="34">
      <formula>MOD(ROW(),2)=0</formula>
    </cfRule>
  </conditionalFormatting>
  <conditionalFormatting sqref="E31:E32 E10:E11 E14:E29">
    <cfRule type="expression" priority="28" aboveAverage="0" equalAverage="0" bottom="0" percent="0" rank="0" text="" dxfId="35">
      <formula>MOD(ROW(),2)=0</formula>
    </cfRule>
    <cfRule type="expression" priority="29" aboveAverage="0" equalAverage="0" bottom="0" percent="0" rank="0" text="" dxfId="36">
      <formula>MOD(ROW(),2)=1</formula>
    </cfRule>
  </conditionalFormatting>
  <conditionalFormatting sqref="A28:D28 A32:D32 A29:C29 D15:D23 A15:A24 B16:C24 A27 C27:D27">
    <cfRule type="expression" priority="30" aboveAverage="0" equalAverage="0" bottom="0" percent="0" rank="0" text="" dxfId="37">
      <formula>MOD(ROW(),2)=0</formula>
    </cfRule>
  </conditionalFormatting>
  <printOptions headings="false" gridLines="false" gridLinesSet="true" horizontalCentered="true" verticalCentered="false"/>
  <pageMargins left="0.7" right="0.7" top="1" bottom="0.847222222222222" header="0.511811023622047" footer="0.3"/>
  <pageSetup paperSize="9" scale="100" fitToWidth="1" fitToHeight="0" pageOrder="downThenOver" orientation="portrait" blackAndWhite="false" draft="false" cellComments="none" horizontalDpi="300" verticalDpi="300" copies="1"/>
  <headerFooter differentFirst="true" differentOddEven="false">
    <oddHeader/>
    <oddFooter>&amp;CPage &amp;P of &amp;N</oddFooter>
    <firstHeader/>
    <first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2016-11-01T03:33:07Z</dcterms:created>
  <dc:creator>Ivana</dc:creator>
  <dc:description/>
  <dc:language>en-US</dc:language>
  <cp:lastModifiedBy>Računovodstvo</cp:lastModifiedBy>
  <cp:lastPrinted>2024-02-08T13:43:49Z</cp:lastPrinted>
  <dcterms:modified xsi:type="dcterms:W3CDTF">2024-08-23T08:43:19Z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