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Knjižnica PC\Desktop\"/>
    </mc:Choice>
  </mc:AlternateContent>
  <bookViews>
    <workbookView xWindow="0" yWindow="0" windowWidth="28800" windowHeight="12330"/>
  </bookViews>
  <sheets>
    <sheet name="9-2024" sheetId="1" r:id="rId1"/>
  </sheets>
  <definedNames>
    <definedName name="Br_fakture">#REF!</definedName>
    <definedName name="NazivTvrtke">'9-2024'!#REF!</definedName>
    <definedName name="PojedinostiOBrFakture">"PojedinostiOFakturi[Br fakture]"</definedName>
    <definedName name="rngInvoice">'9-2024'!#REF!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28" i="1" l="1"/>
  <c r="B10" i="1" a="1"/>
  <c r="B10" i="1" s="1"/>
  <c r="C10" i="1" a="1"/>
  <c r="C10" i="1" s="1"/>
  <c r="B15" i="1" l="1" a="1"/>
  <c r="B15" i="1" s="1"/>
  <c r="B11" i="1" l="1" a="1"/>
  <c r="B11" i="1" s="1"/>
  <c r="C11" i="1" a="1"/>
  <c r="C11" i="1" s="1"/>
  <c r="B8" i="1" l="1" a="1"/>
  <c r="B8" i="1" s="1"/>
  <c r="C8" i="1" a="1"/>
  <c r="C8" i="1" s="1"/>
  <c r="C9" i="1" l="1" a="1"/>
  <c r="C9" i="1" s="1"/>
  <c r="B9" i="1" a="1"/>
  <c r="B9" i="1" s="1"/>
  <c r="C7" i="1" a="1"/>
  <c r="C7" i="1" s="1"/>
  <c r="B7" i="1" a="1"/>
  <c r="B7" i="1" s="1"/>
</calcChain>
</file>

<file path=xl/sharedStrings.xml><?xml version="1.0" encoding="utf-8"?>
<sst xmlns="http://schemas.openxmlformats.org/spreadsheetml/2006/main" count="73" uniqueCount="63">
  <si>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</si>
  <si>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</si>
  <si>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</si>
  <si>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</si>
  <si>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</si>
  <si>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</si>
  <si>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</si>
  <si>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</si>
  <si>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3111 Plaće za zaposlene</t>
  </si>
  <si>
    <t>32121 Naknade za prijevoz na posao i s posla</t>
  </si>
  <si>
    <t>3132 Doprinosi za obvezno zdravstveno osiguranje</t>
  </si>
  <si>
    <t>Naziv ustanove: OŠ DR FRA KARLO BALIĆ,ŠESTANOVAC</t>
  </si>
  <si>
    <t>OIB: 1920215513</t>
  </si>
  <si>
    <t>Tel. broj: 021 721 174</t>
  </si>
  <si>
    <t>E-pošta: ured@os-kbalic-sestanovac.skole.hr</t>
  </si>
  <si>
    <t>Broj faksa: 021 757 271</t>
  </si>
  <si>
    <t>Adresa: Dr Franje Tuđmana 40</t>
  </si>
  <si>
    <t>Poštanski broj : 21250 Šestanovac</t>
  </si>
  <si>
    <t xml:space="preserve">OTP BANKA </t>
  </si>
  <si>
    <t>Domovinskog rata 61,Split</t>
  </si>
  <si>
    <t xml:space="preserve">3431 Usluge banaka </t>
  </si>
  <si>
    <t>A1 HRVATSKA D.O.O.</t>
  </si>
  <si>
    <t>Vrtni put 1,Zagreb</t>
  </si>
  <si>
    <t>3231 Usluge telefona,poštei prijevoza</t>
  </si>
  <si>
    <t>HT DD</t>
  </si>
  <si>
    <t>Roberta Frangeša Mihanovića 9,Zagreb</t>
  </si>
  <si>
    <t xml:space="preserve">FINANCIJSKA AGENCIJA </t>
  </si>
  <si>
    <t>Ulica grada Vukovara 70,Zagreb</t>
  </si>
  <si>
    <t>3238 Računalne usluge</t>
  </si>
  <si>
    <t>HP-HRVATSKA POŠTA DD</t>
  </si>
  <si>
    <t>Jurišićeva 13,Zagreb</t>
  </si>
  <si>
    <t>TECHFUTURO INNOVATION J.D.O.O.</t>
  </si>
  <si>
    <t>UL.BRUNE BUŠIĆA 6 ZAGREB</t>
  </si>
  <si>
    <t>IN REBUS D.O.O</t>
  </si>
  <si>
    <t>UL SV.MATEJA 5 ZAGREB</t>
  </si>
  <si>
    <t>32379-Ostale intelek.usluge</t>
  </si>
  <si>
    <t>ZAST</t>
  </si>
  <si>
    <t>TONČIĆEVA 2 SPLIT</t>
  </si>
  <si>
    <t>32399-OSTALE NESPOMENUTE USLUGE</t>
  </si>
  <si>
    <t>HEP ELEKTRA</t>
  </si>
  <si>
    <t>ULICA GRADA Vukovara 37,Zagreb</t>
  </si>
  <si>
    <t>PEOVICA</t>
  </si>
  <si>
    <t>VLADIMIRA NAZORA 12 OMIŠ</t>
  </si>
  <si>
    <t xml:space="preserve">VODOVOD </t>
  </si>
  <si>
    <t>ČETVRT VRILO 6 OMIŠ</t>
  </si>
  <si>
    <t>3223-električna energija</t>
  </si>
  <si>
    <t>3234-komunalne usluge</t>
  </si>
  <si>
    <t>RUJAN   2024.g.</t>
  </si>
  <si>
    <t>MIAM-VERI D.O.O.</t>
  </si>
  <si>
    <t>PALMOTIĆEVA 43/AZAGREB</t>
  </si>
  <si>
    <t>NAKLADA SLAP D.O.O.</t>
  </si>
  <si>
    <t>DR FRANJE TUĐMANA 33 JASTREBARSKO</t>
  </si>
  <si>
    <t>3213-Stručno usavršavanje zaposlenika</t>
  </si>
  <si>
    <t>PROVO D.O.O.</t>
  </si>
  <si>
    <t>ULICA FRANJE TUĐMANA 29 CISTA PROVO</t>
  </si>
  <si>
    <t>3299-Ostali nespomenuti rashodi</t>
  </si>
  <si>
    <t>ADMINISTRATOR D.O.O</t>
  </si>
  <si>
    <t>DR FRANJE TUĐMANA 24 ŠUMET</t>
  </si>
  <si>
    <t>HZOŠ</t>
  </si>
  <si>
    <t>TRG REPUBLIKE HRVATSKE</t>
  </si>
  <si>
    <t>3294-Članarine</t>
  </si>
  <si>
    <t>3295-Pristojbe</t>
  </si>
  <si>
    <t>3121-Ostali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</si>
</sst>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35" borderId="0" xfId="0" applyNumberFormat="1" applyFill="1" applyAlignment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43" fontId="0" fillId="0" borderId="11" xfId="0" applyNumberFormat="1" applyFill="1" applyBorder="1" applyAlignment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28" dataDxfId="11" totalsRowDxfId="10">
  <autoFilter ref="A6:E2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31"/>
  <sheetViews>
    <sheetView showGridLines="0" tabSelected="1" zoomScaleNormal="100" workbookViewId="0">
      <selection activeCell="B32" sqref="B3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6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5" t="s">
        <v>11</v>
      </c>
      <c r="B1" s="25"/>
      <c r="C1" s="25"/>
      <c r="D1" s="25"/>
      <c r="E1" s="25"/>
      <c r="F1" s="3"/>
    </row>
    <row r="2" spans="1:7" ht="37.5" customHeight="1" thickTop="1" thickBot="1" x14ac:dyDescent="0.3">
      <c r="A2" s="26" t="s">
        <v>16</v>
      </c>
      <c r="B2" s="26"/>
      <c r="C2" s="20" t="s">
        <v>12</v>
      </c>
      <c r="D2" s="28" t="s">
        <v>14</v>
      </c>
      <c r="E2" s="28"/>
      <c r="F2" s="4"/>
    </row>
    <row r="3" spans="1:7" ht="47.25" customHeight="1" thickTop="1" x14ac:dyDescent="0.25">
      <c r="A3" s="27" t="s">
        <v>17</v>
      </c>
      <c r="B3" s="27"/>
      <c r="C3" s="23" t="s">
        <v>13</v>
      </c>
      <c r="D3" s="29" t="s">
        <v>15</v>
      </c>
      <c r="E3" s="29"/>
      <c r="F3" s="4"/>
    </row>
    <row r="4" spans="1:7" ht="44.1" customHeight="1" x14ac:dyDescent="0.25">
      <c r="A4" s="19" t="s">
        <v>47</v>
      </c>
      <c r="B4" s="9"/>
      <c r="C4" s="9"/>
      <c r="D4" s="9"/>
      <c r="E4" s="9"/>
    </row>
    <row r="5" spans="1:7" ht="44.1" customHeight="1" x14ac:dyDescent="0.25">
      <c r="A5" s="24" t="s">
        <v>7</v>
      </c>
      <c r="B5" s="24"/>
      <c r="C5" s="24"/>
      <c r="D5" s="24"/>
      <c r="E5" s="24"/>
    </row>
    <row r="6" spans="1:7" s="2" customFormat="1" ht="33.950000000000003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0</v>
      </c>
      <c r="G6" s="17"/>
    </row>
    <row r="7" spans="1:7" s="2" customFormat="1" ht="33.75" customHeight="1" x14ac:dyDescent="0.25">
      <c r="A7" s="7" t="s">
        <v>1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8</v>
      </c>
      <c r="E7" s="12">
        <v>59328.99</v>
      </c>
      <c r="G7" s="17"/>
    </row>
    <row r="8" spans="1:7" s="2" customFormat="1" ht="33.75" customHeight="1" x14ac:dyDescent="0.25">
      <c r="A8" s="7" t="s">
        <v>1</v>
      </c>
      <c r="B8" s="10" t="str">
        <f t="array" ref="B8">IFERROR(INDEX(#REF!,SMALL(IF(#REF!=rngInvoice,ROW(#REF!)-ROW(#REF!)), ROW(3:3)), MATCH($B$6,#REF!, 0)),"")</f>
        <v/>
      </c>
      <c r="C8" s="5" t="str">
        <f t="array" ref="C8">IFERROR(INDEX(#REF!,SMALL(IF(#REF!=rngInvoice,ROW(#REF!)-ROW(#REF!)), ROW(3:3)), MATCH($C$6,#REF!, 0)),"")</f>
        <v/>
      </c>
      <c r="D8" s="11" t="s">
        <v>9</v>
      </c>
      <c r="E8" s="12">
        <v>2189.25</v>
      </c>
      <c r="G8" s="17"/>
    </row>
    <row r="9" spans="1:7" s="2" customFormat="1" ht="33.75" customHeight="1" x14ac:dyDescent="0.25">
      <c r="A9" s="7" t="s">
        <v>1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10</v>
      </c>
      <c r="E9" s="12">
        <v>9789.2800000000007</v>
      </c>
      <c r="G9" s="17"/>
    </row>
    <row r="10" spans="1:7" s="2" customFormat="1" ht="33.75" customHeight="1" x14ac:dyDescent="0.25">
      <c r="A10" s="7" t="s">
        <v>1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1" t="s">
        <v>62</v>
      </c>
      <c r="E10" s="12">
        <v>2520.61</v>
      </c>
      <c r="G10" s="17"/>
    </row>
    <row r="11" spans="1:7" s="2" customFormat="1" ht="33.75" customHeight="1" x14ac:dyDescent="0.25">
      <c r="A11" s="7" t="s">
        <v>1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61</v>
      </c>
      <c r="E11" s="12">
        <v>0.2</v>
      </c>
      <c r="G11" s="17"/>
    </row>
    <row r="12" spans="1:7" s="2" customFormat="1" ht="47.25" customHeight="1" x14ac:dyDescent="0.25">
      <c r="A12" s="13" t="s">
        <v>18</v>
      </c>
      <c r="B12" s="10">
        <v>52508873833</v>
      </c>
      <c r="C12" s="5" t="s">
        <v>19</v>
      </c>
      <c r="D12" s="11" t="s">
        <v>20</v>
      </c>
      <c r="E12" s="12">
        <v>32.93</v>
      </c>
      <c r="G12" s="17"/>
    </row>
    <row r="13" spans="1:7" s="2" customFormat="1" ht="40.5" customHeight="1" x14ac:dyDescent="0.25">
      <c r="A13" s="13" t="s">
        <v>41</v>
      </c>
      <c r="B13" s="14">
        <v>34614033767</v>
      </c>
      <c r="C13" s="5" t="s">
        <v>42</v>
      </c>
      <c r="D13" s="11" t="s">
        <v>46</v>
      </c>
      <c r="E13" s="12">
        <v>317.94</v>
      </c>
      <c r="G13" s="17"/>
    </row>
    <row r="14" spans="1:7" s="2" customFormat="1" ht="40.5" customHeight="1" x14ac:dyDescent="0.25">
      <c r="A14" s="13" t="s">
        <v>56</v>
      </c>
      <c r="B14" s="14">
        <v>34658637472</v>
      </c>
      <c r="C14" s="11" t="s">
        <v>57</v>
      </c>
      <c r="D14" s="11" t="s">
        <v>28</v>
      </c>
      <c r="E14" s="12">
        <v>92.9</v>
      </c>
      <c r="G14" s="17"/>
    </row>
    <row r="15" spans="1:7" s="2" customFormat="1" ht="40.5" customHeight="1" x14ac:dyDescent="0.25">
      <c r="A15" s="13" t="s">
        <v>58</v>
      </c>
      <c r="B15" s="14" t="str">
        <f t="array" ref="B15">IFERROR(INDEX(#REF!,SMALL(IF(#REF!=rngInvoice,ROW(#REF!)-ROW(#REF!)), ROW(11:11)), MATCH($B$6,#REF!, 0)),"")</f>
        <v/>
      </c>
      <c r="C15" s="11" t="s">
        <v>59</v>
      </c>
      <c r="D15" s="11" t="s">
        <v>60</v>
      </c>
      <c r="E15" s="12">
        <v>55</v>
      </c>
      <c r="G15" s="17"/>
    </row>
    <row r="16" spans="1:7" s="2" customFormat="1" ht="40.5" customHeight="1" x14ac:dyDescent="0.25">
      <c r="A16" s="18" t="s">
        <v>39</v>
      </c>
      <c r="B16" s="10">
        <v>43965974818</v>
      </c>
      <c r="C16" s="11" t="s">
        <v>40</v>
      </c>
      <c r="D16" s="11" t="s">
        <v>45</v>
      </c>
      <c r="E16" s="12">
        <v>2996.79</v>
      </c>
      <c r="G16" s="17"/>
    </row>
    <row r="17" spans="1:7" s="2" customFormat="1" ht="40.5" customHeight="1" x14ac:dyDescent="0.25">
      <c r="A17" s="18" t="s">
        <v>21</v>
      </c>
      <c r="B17" s="10">
        <v>29524210204</v>
      </c>
      <c r="C17" s="11" t="s">
        <v>22</v>
      </c>
      <c r="D17" s="11" t="s">
        <v>23</v>
      </c>
      <c r="E17" s="12">
        <v>64.19</v>
      </c>
      <c r="G17" s="17"/>
    </row>
    <row r="18" spans="1:7" s="2" customFormat="1" ht="40.5" customHeight="1" x14ac:dyDescent="0.25">
      <c r="A18" s="18" t="s">
        <v>31</v>
      </c>
      <c r="B18" s="10">
        <v>30103042616</v>
      </c>
      <c r="C18" s="11" t="s">
        <v>32</v>
      </c>
      <c r="D18" s="11" t="s">
        <v>35</v>
      </c>
      <c r="E18" s="12">
        <v>82.95</v>
      </c>
      <c r="G18" s="17"/>
    </row>
    <row r="19" spans="1:7" s="2" customFormat="1" ht="40.5" customHeight="1" x14ac:dyDescent="0.25">
      <c r="A19" s="18" t="s">
        <v>36</v>
      </c>
      <c r="B19" s="10">
        <v>55945864193</v>
      </c>
      <c r="C19" s="11" t="s">
        <v>37</v>
      </c>
      <c r="D19" s="11" t="s">
        <v>38</v>
      </c>
      <c r="E19" s="12">
        <v>212.5</v>
      </c>
      <c r="G19" s="17"/>
    </row>
    <row r="20" spans="1:7" s="2" customFormat="1" ht="40.5" customHeight="1" x14ac:dyDescent="0.25">
      <c r="A20" s="18" t="s">
        <v>53</v>
      </c>
      <c r="B20" s="10">
        <v>37291121518</v>
      </c>
      <c r="C20" s="11" t="s">
        <v>54</v>
      </c>
      <c r="D20" s="11" t="s">
        <v>55</v>
      </c>
      <c r="E20" s="12">
        <v>110.8</v>
      </c>
      <c r="G20" s="17"/>
    </row>
    <row r="21" spans="1:7" s="2" customFormat="1" ht="40.5" customHeight="1" x14ac:dyDescent="0.25">
      <c r="A21" s="18" t="s">
        <v>33</v>
      </c>
      <c r="B21" s="10">
        <v>91591564577</v>
      </c>
      <c r="C21" s="11" t="s">
        <v>34</v>
      </c>
      <c r="D21" s="11" t="s">
        <v>28</v>
      </c>
      <c r="E21" s="12">
        <v>132.76</v>
      </c>
      <c r="G21" s="17"/>
    </row>
    <row r="22" spans="1:7" s="2" customFormat="1" ht="40.5" customHeight="1" x14ac:dyDescent="0.25">
      <c r="A22" s="18" t="s">
        <v>24</v>
      </c>
      <c r="B22" s="10">
        <v>81793146560</v>
      </c>
      <c r="C22" s="11" t="s">
        <v>25</v>
      </c>
      <c r="D22" s="11" t="s">
        <v>23</v>
      </c>
      <c r="E22" s="12">
        <v>34.700000000000003</v>
      </c>
      <c r="G22" s="17"/>
    </row>
    <row r="23" spans="1:7" s="2" customFormat="1" ht="40.5" customHeight="1" x14ac:dyDescent="0.25">
      <c r="A23" s="7" t="s">
        <v>43</v>
      </c>
      <c r="B23" s="10">
        <v>77317840351</v>
      </c>
      <c r="C23" s="5" t="s">
        <v>44</v>
      </c>
      <c r="D23" s="11" t="s">
        <v>46</v>
      </c>
      <c r="E23" s="12">
        <v>2022.76</v>
      </c>
      <c r="G23" s="17"/>
    </row>
    <row r="24" spans="1:7" s="2" customFormat="1" ht="40.5" customHeight="1" x14ac:dyDescent="0.25">
      <c r="A24" s="7" t="s">
        <v>50</v>
      </c>
      <c r="B24" s="10">
        <v>70108447975</v>
      </c>
      <c r="C24" s="11" t="s">
        <v>51</v>
      </c>
      <c r="D24" s="11" t="s">
        <v>52</v>
      </c>
      <c r="E24" s="12">
        <v>199.69</v>
      </c>
      <c r="G24" s="17"/>
    </row>
    <row r="25" spans="1:7" s="2" customFormat="1" ht="40.5" customHeight="1" x14ac:dyDescent="0.25">
      <c r="A25" s="7" t="s">
        <v>26</v>
      </c>
      <c r="B25" s="10">
        <v>85821130368</v>
      </c>
      <c r="C25" s="11" t="s">
        <v>27</v>
      </c>
      <c r="D25" s="11" t="s">
        <v>28</v>
      </c>
      <c r="E25" s="12">
        <v>1.66</v>
      </c>
      <c r="G25" s="17"/>
    </row>
    <row r="26" spans="1:7" s="2" customFormat="1" ht="40.5" customHeight="1" x14ac:dyDescent="0.25">
      <c r="A26" s="7" t="s">
        <v>48</v>
      </c>
      <c r="B26" s="10">
        <v>92984332205</v>
      </c>
      <c r="C26" s="11" t="s">
        <v>49</v>
      </c>
      <c r="D26" s="11" t="s">
        <v>28</v>
      </c>
      <c r="E26" s="12">
        <v>255</v>
      </c>
      <c r="G26" s="17"/>
    </row>
    <row r="27" spans="1:7" s="2" customFormat="1" ht="40.5" customHeight="1" x14ac:dyDescent="0.25">
      <c r="A27" s="7" t="s">
        <v>29</v>
      </c>
      <c r="B27" s="15">
        <v>87311810356</v>
      </c>
      <c r="C27" s="5" t="s">
        <v>30</v>
      </c>
      <c r="D27" s="11" t="s">
        <v>23</v>
      </c>
      <c r="E27" s="12">
        <v>4.2</v>
      </c>
      <c r="G27" s="17"/>
    </row>
    <row r="28" spans="1:7" s="2" customFormat="1" ht="40.5" customHeight="1" x14ac:dyDescent="0.25">
      <c r="A28" s="21" t="s">
        <v>2</v>
      </c>
      <c r="B28" s="10"/>
      <c r="C28" s="5"/>
      <c r="D28" s="11"/>
      <c r="E28" s="22">
        <f>SUM(E7:E27)</f>
        <v>80445.099999999977</v>
      </c>
      <c r="G28" s="17"/>
    </row>
    <row r="29" spans="1:7" s="2" customFormat="1" ht="36.75" customHeight="1" x14ac:dyDescent="0.25">
      <c r="A29" s="8"/>
      <c r="B29" s="8"/>
      <c r="C29" s="8"/>
      <c r="D29" s="8"/>
      <c r="E29" s="8"/>
      <c r="G29" s="17"/>
    </row>
    <row r="30" spans="1:7" s="2" customFormat="1" ht="36.75" customHeight="1" x14ac:dyDescent="0.25">
      <c r="A30" s="8"/>
      <c r="B30" s="8"/>
      <c r="C30" s="8"/>
      <c r="D30" s="8"/>
      <c r="E30" s="8"/>
      <c r="G30" s="17"/>
    </row>
    <row r="31" spans="1:7" s="2" customFormat="1" ht="33.75" customHeight="1" x14ac:dyDescent="0.25">
      <c r="A31" s="8"/>
      <c r="B31" s="8"/>
      <c r="C31" s="8"/>
      <c r="D31" s="8"/>
      <c r="E31" s="8"/>
      <c r="G31" s="1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3:D24 A28:D28 D16:D20 A16:A21 B17:C21 A8:D11">
    <cfRule type="expression" dxfId="34" priority="94">
      <formula>MOD(ROW(),2)=0</formula>
    </cfRule>
  </conditionalFormatting>
  <conditionalFormatting sqref="E27:E28 E13:E24 E8:E11">
    <cfRule type="expression" dxfId="33" priority="91">
      <formula>MOD(ROW(),2)=0</formula>
    </cfRule>
    <cfRule type="expression" dxfId="32" priority="92">
      <formula>MOD(ROW(),2)=1</formula>
    </cfRule>
  </conditionalFormatting>
  <conditionalFormatting sqref="C13:C15 D27 A22:C22">
    <cfRule type="expression" dxfId="31" priority="70">
      <formula>MOD(ROW(),2)=0</formula>
    </cfRule>
  </conditionalFormatting>
  <conditionalFormatting sqref="A13:A15">
    <cfRule type="expression" dxfId="30" priority="67">
      <formula>MOD(ROW(),2)=0</formula>
    </cfRule>
  </conditionalFormatting>
  <conditionalFormatting sqref="C27 A27">
    <cfRule type="expression" dxfId="29" priority="58">
      <formula>MOD(ROW(),2)=0</formula>
    </cfRule>
  </conditionalFormatting>
  <conditionalFormatting sqref="A7:D7">
    <cfRule type="expression" dxfId="28" priority="50">
      <formula>MOD(ROW(),2)=0</formula>
    </cfRule>
  </conditionalFormatting>
  <conditionalFormatting sqref="E7">
    <cfRule type="expression" dxfId="27" priority="48">
      <formula>MOD(ROW(),2)=0</formula>
    </cfRule>
    <cfRule type="expression" dxfId="26" priority="49">
      <formula>MOD(ROW(),2)=1</formula>
    </cfRule>
  </conditionalFormatting>
  <conditionalFormatting sqref="A12:C12">
    <cfRule type="expression" dxfId="25" priority="47">
      <formula>MOD(ROW(),2)=0</formula>
    </cfRule>
  </conditionalFormatting>
  <conditionalFormatting sqref="E12">
    <cfRule type="expression" dxfId="24" priority="45">
      <formula>MOD(ROW(),2)=0</formula>
    </cfRule>
    <cfRule type="expression" dxfId="23" priority="46">
      <formula>MOD(ROW(),2)=1</formula>
    </cfRule>
  </conditionalFormatting>
  <conditionalFormatting sqref="B16:C16">
    <cfRule type="expression" dxfId="22" priority="43">
      <formula>MOD(ROW(),2)=0</formula>
    </cfRule>
  </conditionalFormatting>
  <conditionalFormatting sqref="D22">
    <cfRule type="expression" dxfId="21" priority="39">
      <formula>MOD(ROW(),2)=0</formula>
    </cfRule>
  </conditionalFormatting>
  <conditionalFormatting sqref="A25:A26">
    <cfRule type="expression" dxfId="20" priority="17">
      <formula>MOD(ROW(),2)=0</formula>
    </cfRule>
  </conditionalFormatting>
  <conditionalFormatting sqref="D12">
    <cfRule type="expression" dxfId="19" priority="34">
      <formula>MOD(ROW(),2)=0</formula>
    </cfRule>
  </conditionalFormatting>
  <conditionalFormatting sqref="D13:D15">
    <cfRule type="expression" dxfId="18" priority="31">
      <formula>MOD(ROW(),2)=0</formula>
    </cfRule>
  </conditionalFormatting>
  <conditionalFormatting sqref="B25:B26">
    <cfRule type="expression" dxfId="17" priority="16">
      <formula>MOD(ROW(),2)=0</formula>
    </cfRule>
  </conditionalFormatting>
  <conditionalFormatting sqref="C25:C26">
    <cfRule type="expression" dxfId="16" priority="15">
      <formula>MOD(ROW(),2)=0</formula>
    </cfRule>
  </conditionalFormatting>
  <conditionalFormatting sqref="D25:D26">
    <cfRule type="expression" dxfId="15" priority="14">
      <formula>MOD(ROW(),2)=0</formula>
    </cfRule>
  </conditionalFormatting>
  <conditionalFormatting sqref="E25:E26">
    <cfRule type="expression" dxfId="14" priority="12">
      <formula>MOD(ROW(),2)=0</formula>
    </cfRule>
    <cfRule type="expression" dxfId="13" priority="13">
      <formula>MOD(ROW(),2)=1</formula>
    </cfRule>
  </conditionalFormatting>
  <conditionalFormatting sqref="D21">
    <cfRule type="expression" dxfId="12" priority="6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9-2024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Knjižnica PC</cp:lastModifiedBy>
  <cp:lastPrinted>2024-02-08T13:43:49Z</cp:lastPrinted>
  <dcterms:created xsi:type="dcterms:W3CDTF">2016-11-01T03:33:07Z</dcterms:created>
  <dcterms:modified xsi:type="dcterms:W3CDTF">2024-10-11T10:35:14Z</dcterms:modified>
</cp:coreProperties>
</file>