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Knjižnica PC\Downloads\"/>
    </mc:Choice>
  </mc:AlternateContent>
  <bookViews>
    <workbookView xWindow="0" yWindow="0" windowWidth="28800" windowHeight="12330"/>
  </bookViews>
  <sheets>
    <sheet name="Opći dio" sheetId="3" r:id="rId1"/>
    <sheet name="Prihodi i rashodi -ekon. klf." sheetId="1" r:id="rId2"/>
    <sheet name="Prihodi i rashodi - izvori" sheetId="8" r:id="rId3"/>
    <sheet name="POSEBNI DIO " sheetId="22" r:id="rId4"/>
    <sheet name="FUNKCIJSKA" sheetId="23" r:id="rId5"/>
  </sheets>
  <definedNames>
    <definedName name="_xlnm.Print_Titles" localSheetId="4">FUNKCIJSKA!$1:$1</definedName>
    <definedName name="_xlnm.Print_Titles" localSheetId="3">'POSEBNI DIO '!$1:$1</definedName>
  </definedNames>
  <calcPr calcId="179021"/>
</workbook>
</file>

<file path=xl/calcChain.xml><?xml version="1.0" encoding="utf-8"?>
<calcChain xmlns="http://schemas.openxmlformats.org/spreadsheetml/2006/main">
  <c r="G98" i="1" l="1"/>
  <c r="G97" i="1"/>
  <c r="G96" i="1"/>
  <c r="G95" i="1"/>
  <c r="F17" i="1"/>
  <c r="G17" i="1"/>
  <c r="F16" i="1"/>
  <c r="G16" i="1"/>
  <c r="G103" i="1" l="1"/>
  <c r="F15" i="1"/>
  <c r="G15" i="1"/>
  <c r="F26" i="1" l="1"/>
  <c r="G26" i="1"/>
  <c r="B59" i="8" l="1"/>
  <c r="B4" i="1" l="1"/>
  <c r="B35" i="8" l="1"/>
  <c r="B31" i="8"/>
  <c r="B23" i="8"/>
  <c r="B15" i="8"/>
  <c r="C7" i="8"/>
  <c r="F93" i="1"/>
  <c r="G93" i="1"/>
  <c r="F83" i="1"/>
  <c r="G83" i="1"/>
  <c r="F80" i="1"/>
  <c r="G80" i="1"/>
  <c r="F59" i="1"/>
  <c r="G59" i="1"/>
  <c r="G34" i="1"/>
  <c r="F100" i="1"/>
  <c r="F90" i="1"/>
  <c r="F85" i="1"/>
  <c r="G90" i="1"/>
  <c r="F91" i="1"/>
  <c r="G72" i="1"/>
  <c r="G70" i="1"/>
  <c r="F38" i="1"/>
  <c r="F37" i="1"/>
  <c r="F36" i="1"/>
  <c r="G14" i="1"/>
  <c r="G13" i="1"/>
  <c r="G12" i="1"/>
  <c r="G11" i="1"/>
  <c r="G53" i="1"/>
  <c r="G108" i="1"/>
  <c r="G109" i="1"/>
  <c r="G110" i="1"/>
  <c r="F105" i="1"/>
  <c r="F106" i="1"/>
  <c r="F108" i="1"/>
  <c r="F109" i="1"/>
  <c r="F110" i="1"/>
  <c r="F99" i="1"/>
  <c r="F43" i="1"/>
  <c r="F97" i="1"/>
  <c r="F96" i="1"/>
  <c r="F95" i="1"/>
  <c r="F78" i="1"/>
  <c r="F77" i="1"/>
  <c r="F72" i="1"/>
  <c r="F70" i="1"/>
  <c r="F66" i="1"/>
  <c r="F53" i="1"/>
  <c r="F48" i="1"/>
  <c r="F35" i="1"/>
  <c r="F34" i="1"/>
  <c r="F30" i="1"/>
  <c r="F14" i="1"/>
  <c r="F13" i="1"/>
  <c r="F12" i="1"/>
  <c r="F11" i="1"/>
  <c r="D21" i="3"/>
  <c r="G99" i="1"/>
  <c r="G107" i="1"/>
  <c r="G106" i="1"/>
  <c r="G105" i="1"/>
  <c r="G104" i="1"/>
  <c r="G102" i="1"/>
  <c r="G101" i="1"/>
  <c r="G100" i="1"/>
  <c r="G94" i="1"/>
  <c r="G92" i="1"/>
  <c r="G91" i="1"/>
  <c r="G89" i="1"/>
  <c r="G88" i="1"/>
  <c r="G87" i="1"/>
  <c r="G86" i="1"/>
  <c r="G85" i="1"/>
  <c r="G84" i="1"/>
  <c r="G82" i="1"/>
  <c r="G81" i="1"/>
  <c r="G79" i="1"/>
  <c r="G78" i="1"/>
  <c r="G77" i="1"/>
  <c r="G76" i="1"/>
  <c r="G75" i="1"/>
  <c r="G74" i="1"/>
  <c r="G73" i="1"/>
  <c r="G71" i="1"/>
  <c r="G69" i="1"/>
  <c r="G68" i="1"/>
  <c r="G67" i="1"/>
  <c r="G66" i="1"/>
  <c r="G65" i="1"/>
  <c r="G64" i="1"/>
  <c r="G63" i="1"/>
  <c r="G62" i="1"/>
  <c r="G61" i="1"/>
  <c r="G60" i="1"/>
  <c r="G58" i="1"/>
  <c r="G57" i="1"/>
  <c r="G56" i="1"/>
  <c r="G55" i="1"/>
  <c r="G54" i="1"/>
  <c r="G52" i="1"/>
  <c r="G51" i="1"/>
  <c r="G50" i="1"/>
  <c r="G49" i="1"/>
  <c r="G48" i="1"/>
  <c r="G47" i="1"/>
  <c r="G46" i="1"/>
  <c r="G45" i="1"/>
  <c r="G44" i="1"/>
  <c r="G43" i="1"/>
  <c r="G35" i="1"/>
  <c r="G38" i="1"/>
  <c r="G37" i="1"/>
  <c r="G36" i="1"/>
  <c r="G33" i="1"/>
  <c r="G30" i="1"/>
  <c r="G29" i="1"/>
  <c r="G28" i="1"/>
  <c r="G27" i="1"/>
  <c r="G25" i="1"/>
  <c r="G24" i="1"/>
  <c r="G23" i="1"/>
  <c r="G22" i="1"/>
  <c r="G21" i="1"/>
  <c r="G20" i="1"/>
  <c r="G19" i="1"/>
  <c r="G18" i="1"/>
  <c r="G10" i="1"/>
  <c r="G9" i="1"/>
  <c r="G8" i="1"/>
  <c r="G7" i="1"/>
  <c r="G6" i="1"/>
  <c r="G5" i="1"/>
  <c r="F107" i="1"/>
  <c r="F104" i="1"/>
  <c r="F102" i="1"/>
  <c r="F101" i="1"/>
  <c r="F94" i="1"/>
  <c r="F92" i="1"/>
  <c r="F89" i="1"/>
  <c r="F88" i="1"/>
  <c r="F87" i="1"/>
  <c r="F86" i="1"/>
  <c r="F84" i="1"/>
  <c r="F82" i="1"/>
  <c r="F81" i="1"/>
  <c r="F79" i="1"/>
  <c r="F76" i="1"/>
  <c r="F75" i="1"/>
  <c r="F74" i="1"/>
  <c r="F73" i="1"/>
  <c r="F71" i="1"/>
  <c r="F69" i="1"/>
  <c r="F68" i="1"/>
  <c r="F67" i="1"/>
  <c r="F65" i="1"/>
  <c r="F64" i="1"/>
  <c r="F63" i="1"/>
  <c r="F62" i="1"/>
  <c r="F61" i="1"/>
  <c r="F60" i="1"/>
  <c r="F58" i="1"/>
  <c r="F57" i="1"/>
  <c r="F56" i="1"/>
  <c r="F55" i="1"/>
  <c r="F54" i="1"/>
  <c r="F52" i="1"/>
  <c r="F51" i="1"/>
  <c r="F50" i="1"/>
  <c r="F49" i="1"/>
  <c r="F47" i="1"/>
  <c r="F46" i="1"/>
  <c r="F45" i="1"/>
  <c r="F44" i="1"/>
  <c r="F33" i="1"/>
  <c r="F29" i="1"/>
  <c r="F28" i="1"/>
  <c r="F27" i="1"/>
  <c r="F25" i="1"/>
  <c r="F24" i="1"/>
  <c r="F23" i="1"/>
  <c r="F22" i="1"/>
  <c r="F21" i="1"/>
  <c r="F20" i="1"/>
  <c r="F19" i="1"/>
  <c r="F18" i="1"/>
  <c r="F10" i="1"/>
  <c r="F9" i="1"/>
  <c r="F8" i="1"/>
  <c r="F7" i="1"/>
  <c r="F6" i="1"/>
  <c r="F5" i="1"/>
  <c r="C21" i="3"/>
  <c r="G35" i="3"/>
  <c r="G39" i="3"/>
  <c r="F32" i="1"/>
  <c r="G32" i="1"/>
  <c r="F31" i="1"/>
  <c r="G31" i="1"/>
  <c r="F4" i="1"/>
  <c r="G4" i="1" l="1"/>
  <c r="B63" i="8"/>
  <c r="E21" i="3"/>
  <c r="B21" i="3"/>
  <c r="G111" i="1"/>
  <c r="G41" i="1"/>
  <c r="F111" i="1"/>
  <c r="F41" i="1"/>
</calcChain>
</file>

<file path=xl/sharedStrings.xml><?xml version="1.0" encoding="utf-8"?>
<sst xmlns="http://schemas.openxmlformats.org/spreadsheetml/2006/main" count="475" uniqueCount="228">
  <si>
    <t>Oznaka</t>
  </si>
  <si>
    <t>A. RAČUN PRIHODA I RASHODA</t>
  </si>
  <si>
    <t>6 Prihodi poslovanja</t>
  </si>
  <si>
    <t>63 Pomoći iz inozemstva i od subjekata unutar općeg proračuna</t>
  </si>
  <si>
    <t>634 Pomoći od izvanproračunskih korisnika</t>
  </si>
  <si>
    <t>6341 Tekuće pomoći od izvanproračunskih korisnika</t>
  </si>
  <si>
    <t>636 Pomoći proračunskim korisnicima iz proračuna koji im nije nadležan</t>
  </si>
  <si>
    <t>6361 Tekuće pomoći proračunskim korisnicima iz proračuna koji im nije nadležan</t>
  </si>
  <si>
    <t>6362 Kapitalne pomoći proračunskim korisnicima iz proračuna koji im nije nadležan</t>
  </si>
  <si>
    <t>64 Prihodi od imovine</t>
  </si>
  <si>
    <t>641 Prihodi od financijske imovine</t>
  </si>
  <si>
    <t>6413 Kamate na oročena sredstva i depozite po viđenju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</si>
  <si>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</si>
  <si>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</si>
  <si>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</si>
  <si>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 i prihodi od donacija te povrati po protestiranim jamstvima</t>
  </si>
  <si>
    <t>661 Prihodi od prodaje proizvoda i robe te pruženih usluga</t>
  </si>
  <si>
    <t>6615 Prihodi od pruženih usluga</t>
  </si>
  <si>
    <t>663 Donacije od pravnih i fizičkih osoba izvan općeg proračuna i povrat donacija po protestiranim jamstvima</t>
  </si>
  <si>
    <t>6631 Tekuće donacije</t>
  </si>
  <si>
    <t>6632 Kapitalne donacije</t>
  </si>
  <si>
    <t>7 Prihodi od prodaje nefinancijske imovine</t>
  </si>
  <si>
    <t>72 Prihodi od prodaje proizvedene dugotrajne imovine</t>
  </si>
  <si>
    <t>721 Prihodi od prodaje građevinskih objekata</t>
  </si>
  <si>
    <t>7211 Stambeni objekti</t>
  </si>
  <si>
    <t>SVEUKUPNO PRIHODI</t>
  </si>
  <si>
    <t>3 Rashodi poslovanja</t>
  </si>
  <si>
    <t>31 Rashodi za zaposlene</t>
  </si>
  <si>
    <t>311 Plaće (Bruto)</t>
  </si>
  <si>
    <t>3111 Plaće za redovan rad</t>
  </si>
  <si>
    <t>3113 Plaće za prekovremeni rad</t>
  </si>
  <si>
    <t>3114 Plaće za posebne uvjete rada</t>
  </si>
  <si>
    <t>312 Ostali rashodi za zaposlene</t>
  </si>
  <si>
    <t>3121 Ostali rashodi za zaposlene</t>
  </si>
  <si>
    <t>313 Doprinosi na plaće</t>
  </si>
  <si>
    <t>3132 Doprinosi za obvezno zdravstveno osiguranje</t>
  </si>
  <si>
    <t>3133 Doprinosi za obvezno osiguranje u slučaju nezaposlenosti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</si>
  <si>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</si>
  <si>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</si>
  <si>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</si>
  <si>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</si>
  <si>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</si>
  <si>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</si>
  <si>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</si>
  <si>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</si>
  <si>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</si>
  <si>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</si>
  <si>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</si>
  <si>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</si>
  <si>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</si>
  <si>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</si>
  <si>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</si>
  <si>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</si>
  <si>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</si>
  <si>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3236 Zdravstvene i veterinarske usluge</t>
  </si>
  <si>
    <t>3237 Intelektualne i osobne usluge</t>
  </si>
  <si>
    <t>3238 Računalne usluge</t>
  </si>
  <si>
    <t>3239 Ostale usluge</t>
  </si>
  <si>
    <t>324 Naknade troškova osobama izvan radnog odnosa</t>
  </si>
  <si>
    <t>3241 Naknade troškova osobama izvan radnog odnosa</t>
  </si>
  <si>
    <t>329 Ostali nespomenuti rashodi poslovanja</t>
  </si>
  <si>
    <t>3292 Premije osiguranja</t>
  </si>
  <si>
    <t>3295 Pristojbe i naknade</t>
  </si>
  <si>
    <t>3296 Troškovi sudskih postupaka</t>
  </si>
  <si>
    <t>3299 Ostali nespomenuti rashodi poslovanja</t>
  </si>
  <si>
    <t>34 Financijski rashodi</t>
  </si>
  <si>
    <t>343 Ostali financijski rashodi</t>
  </si>
  <si>
    <t>3431 Bankarske usluge i usluge platnog prometa</t>
  </si>
  <si>
    <t>37 Naknade građanima i kućanstvima na temelju osiguranja i druge naknade</t>
  </si>
  <si>
    <t>372 Ostale naknade građanima i kućanstvima iz proračuna</t>
  </si>
  <si>
    <t>3722 Naknade građanima i kućanstvima u naravi</t>
  </si>
  <si>
    <t>4 Rashodi za nabavu nefinancijske imovine</t>
  </si>
  <si>
    <t>42 Rashodi za nabavu proizvedene dugotrajne imovine</t>
  </si>
  <si>
    <t>422 Postrojenja i oprema</t>
  </si>
  <si>
    <t>4221 Uredska oprema i namještaj</t>
  </si>
  <si>
    <t>4226 Sportska i glazbena oprema</t>
  </si>
  <si>
    <t>4227 Uređaji, strojevi i oprema za ostale namjene</t>
  </si>
  <si>
    <t>424 Knjige, umjetnička djela i ostale izložbene vrijednosti</t>
  </si>
  <si>
    <t>4241 Knjige</t>
  </si>
  <si>
    <t>SVEUKUPNO RASHODI</t>
  </si>
  <si>
    <t>67 Prihodi iz nadležnog proračuna i od HZZO-a temeljem ugovornih obveza</t>
  </si>
  <si>
    <t>6711 Prihodi iz nadležnog proračuna za financiranje rashoda poslovanja</t>
  </si>
  <si>
    <t>671 Prihodi iz nadležnog proračuna za financiranje redovne djelatnosti proračunskih korisnika</t>
  </si>
  <si>
    <t>6712 Prihodi iz nadležnog proračuna za nabavu nefinancijske imovine</t>
  </si>
  <si>
    <t>Razlika - višak/manjak</t>
  </si>
  <si>
    <t xml:space="preserve"> PRIHODI UKUPNO</t>
  </si>
  <si>
    <t>RASHODI UKUPNO</t>
  </si>
  <si>
    <t>B. RAČUN FINANCIRANJA</t>
  </si>
  <si>
    <t>8 Primici od financijske imovine i zaduživanja</t>
  </si>
  <si>
    <t>5  Izdaci za financijsku imovinu i otplate zajmova</t>
  </si>
  <si>
    <t>Neto zaduživanje/financiranje</t>
  </si>
  <si>
    <t>C. RASPOLOŽIVA SREDSTVA IZ PRETHODNE GODINE</t>
  </si>
  <si>
    <t>Višak/manjak+neto financiranje+raspoloživa sredstva iz prethodnih godina</t>
  </si>
  <si>
    <t>Višak/manjak iz prethodnih godina</t>
  </si>
  <si>
    <t xml:space="preserve">I. OPĆI DIO  </t>
  </si>
  <si>
    <t>6381 Tekuće pomoći temeljem prijenosa EU</t>
  </si>
  <si>
    <t>639 Prijenos između proračunskih korisnika istog proračuna</t>
  </si>
  <si>
    <t>6391 Tekući prijenos između proračunskih korisnika istog proračuna</t>
  </si>
  <si>
    <t>3235 zakupnine i najamnine</t>
  </si>
  <si>
    <t>38 Ostali rashodi</t>
  </si>
  <si>
    <t>381 Tekuće donacije</t>
  </si>
  <si>
    <t>3811 Tekuće donacijeu novcu</t>
  </si>
  <si>
    <t>45 Rashodi za dodatna ulaganja</t>
  </si>
  <si>
    <t>451 Dodatna ulaganja na građevinskom objektu</t>
  </si>
  <si>
    <t>4511 Dodatna ulaganja na građevinskom objektu</t>
  </si>
  <si>
    <t>3293 Reprezentacija</t>
  </si>
  <si>
    <t>Indeks 4/1  (5)</t>
  </si>
  <si>
    <t>Indeks 4/3  (6)</t>
  </si>
  <si>
    <t>Indeks 4/3 (6)</t>
  </si>
  <si>
    <t>638 Pomoći temeljem prijenosa EU sredstava</t>
  </si>
  <si>
    <t>3214 Ostale naknade troškova zaposlenima</t>
  </si>
  <si>
    <t>3291 Naknade za rad predstavničkih i izvršnih tijela, povjerenstava i slično</t>
  </si>
  <si>
    <t>3294 Članarine i norme</t>
  </si>
  <si>
    <t>3433 Zatezne kamate</t>
  </si>
  <si>
    <t>3721 Naknade građanima i kućanstvima u novcu</t>
  </si>
  <si>
    <t>PRIHODI</t>
  </si>
  <si>
    <t>RASHODI</t>
  </si>
  <si>
    <t>RAZLIKA</t>
  </si>
  <si>
    <t>1.1.1 Opći prihodi i primici</t>
  </si>
  <si>
    <t>3.2.1 Vlastiti prihodi PK</t>
  </si>
  <si>
    <t>3.2.2 Vlastiti prihodi PK - prenesena sredstva</t>
  </si>
  <si>
    <t>4.4.1 Prihodi za posebne namjene - Decentralizacija</t>
  </si>
  <si>
    <t>4.8.1 Prihodi za posebne namjene PK</t>
  </si>
  <si>
    <t>5.4.1 Pomoći PK</t>
  </si>
  <si>
    <t>Brojčana oznaka i naziv izvora financiranje</t>
  </si>
  <si>
    <t>UKUPNO PRIHODI</t>
  </si>
  <si>
    <t>UKUPNO RASHODI</t>
  </si>
  <si>
    <t>KONTO</t>
  </si>
  <si>
    <t>POZICIJA</t>
  </si>
  <si>
    <t>VRSTA RASHODA / IZDATAKA</t>
  </si>
  <si>
    <t>INDEKS</t>
  </si>
  <si>
    <t>Izvor 3.2.1 Vlastiti prihodi PK</t>
  </si>
  <si>
    <t>3</t>
  </si>
  <si>
    <t>Rashodi poslovanja</t>
  </si>
  <si>
    <t>32</t>
  </si>
  <si>
    <t>Materijalni rashodi</t>
  </si>
  <si>
    <t>Izvor 3.2.2 Vlastiti prihodi PK - prenesena sredstva</t>
  </si>
  <si>
    <t>34</t>
  </si>
  <si>
    <t>Financijski rashodi</t>
  </si>
  <si>
    <t>Izvor 4.4.1 Prihodi za posebne namjene-Decentralizacija</t>
  </si>
  <si>
    <t>Izvor 4.8.1 Prihodi za posebne namjene PK</t>
  </si>
  <si>
    <t>Izvor 5.4.1 Pomoći PK</t>
  </si>
  <si>
    <t>31</t>
  </si>
  <si>
    <t>Rashodi za zaposlene</t>
  </si>
  <si>
    <t>4</t>
  </si>
  <si>
    <t>Rashodi za nabavu nefinancijske imovine</t>
  </si>
  <si>
    <t>42</t>
  </si>
  <si>
    <t>Rashodi za nabavu proizvedene dugotrajne imovine</t>
  </si>
  <si>
    <t>Izvor 1.1.1 Opći prihodi i primici</t>
  </si>
  <si>
    <t>PRENESENI VIŠAK</t>
  </si>
  <si>
    <t>9221 Višak prihoda - preneseni</t>
  </si>
  <si>
    <t xml:space="preserve">Indeks 4/1  </t>
  </si>
  <si>
    <t xml:space="preserve">Indeks 4/3  </t>
  </si>
  <si>
    <t>3812 Tekuće donacije u naravi</t>
  </si>
  <si>
    <t>7.2.2 Prihodi od prodaje nefinancijske imovine PK - prenesena sredstva</t>
  </si>
  <si>
    <t>Indeks    4/1 (5)</t>
  </si>
  <si>
    <t>Aktivnost A00 4030A403004 Prijevoz učenika osnovnih škola</t>
  </si>
  <si>
    <t>Izvor 7.2.2 Prihodi od prodaje nefinancijske imovine PK- prenesena sreds</t>
  </si>
  <si>
    <t>Aktivnost A00 4030A403002 Izgradnja i uređenje objekata te nabava i održavanje opreme</t>
  </si>
  <si>
    <t>Aktivnost A00 4030A403001 Rashodi djelatnosti</t>
  </si>
  <si>
    <t>Program A00 4030 Osnovnoškolsko obrazovanje</t>
  </si>
  <si>
    <t>Ostali rashodi</t>
  </si>
  <si>
    <t>38</t>
  </si>
  <si>
    <t>Aktivnost A00 4001T400111 Opskrba školskih ustanova higijenskim potrepštinama za učenice</t>
  </si>
  <si>
    <t>Aktivnost A00 4001T400110 Financiranje troškova prehrane za učenike OŠ</t>
  </si>
  <si>
    <t>Aktivnost A00 4001A400118 Nabava udžbenika i drugih obrazovnih materijala</t>
  </si>
  <si>
    <t>Aktivnost A00 4001A400115 Osobni pomoćnici i pomoćnici u nastavi</t>
  </si>
  <si>
    <t>Aktivnost A00 4001A400104 e - Škole</t>
  </si>
  <si>
    <t>Program A00 4001 Razvoj odgojno obrazovnog sustava</t>
  </si>
  <si>
    <t>Glavni program A00 --</t>
  </si>
  <si>
    <t>Na temelju zakona o proračunu (“Narodne novine” broj 144/21) i Pravilnikom o polugodišnjem i godišnjem izvještaju o izvršenju proračuna (“Narodne novine” broj 24/13, 102/17, 1/20, 147/20), propisana je obveza sastavljanja i podnošenja godišnjeg i polugodišnjeg izvještaja o izvršenju financijskog plana. Osnovna škola dr fra Karlo Balić,Šestanovac podnosi Školskom odboru:</t>
  </si>
  <si>
    <t>6614-Prihodi od prodaje proizvoda i roba</t>
  </si>
  <si>
    <t>Izvor 6.2.1 Donacije PK</t>
  </si>
  <si>
    <t>Rashodi za dodatna ulaganja na nefinancijskoj imovini</t>
  </si>
  <si>
    <t>45</t>
  </si>
  <si>
    <t>Izvor 5.4.2 Pomoći PK - prenesena sredstva</t>
  </si>
  <si>
    <t>Izvor 5.5.2 Pomoći EU za PK - prenesena sredstva</t>
  </si>
  <si>
    <t>Izvor 5.5.1 Pomoći EU za PK</t>
  </si>
  <si>
    <t>Aktivnost A00 4001K400108 BioMOZAIK Krš i more</t>
  </si>
  <si>
    <t>Naknade građanima i kućanstvima na temelju osiguranja i druge naknade</t>
  </si>
  <si>
    <t>37</t>
  </si>
  <si>
    <t>PK 004       03        12479 OŠ Dr. Fra Karla Balića, Šestanovac</t>
  </si>
  <si>
    <t>OSTVARENO(2)</t>
  </si>
  <si>
    <t>PLANIRANO (1)</t>
  </si>
  <si>
    <t>OIB: 19270215513</t>
  </si>
  <si>
    <t>Dr. Franje Tuđmana 40.</t>
  </si>
  <si>
    <t>OŠ Dr. fra Karlo Balić - Šestanovac</t>
  </si>
  <si>
    <t>5.4.2 Pomoći PK-Prenesena sredsta</t>
  </si>
  <si>
    <t>5.5.1 Pomoći EU za PK</t>
  </si>
  <si>
    <t>5.5.2 Pomoći EU za PK-prenesena sredstva</t>
  </si>
  <si>
    <t>6.2.1. Donacije PK</t>
  </si>
  <si>
    <t>6392-Kapitalni prijenosi između proračunskih korisnika istog proračuna</t>
  </si>
  <si>
    <t>6393 Tekući prijenosi između proračunskih korisnika istog proračuna temeljem prijenosa EU sredstava</t>
  </si>
  <si>
    <t>6394 Kapitalni prijenosi između proračunskih korisnika istog proračuna temeljem prijenosa EU sredstava</t>
  </si>
  <si>
    <t>4224-Medicinska i labaratorijska oprema</t>
  </si>
  <si>
    <t>RAZLIKA-VIŠAK/MANJAK</t>
  </si>
  <si>
    <t>Aktivnost A00 4001K400105 Jadranski RZC STEM</t>
  </si>
  <si>
    <t>Polugodišnji  Financijski plan OŠ dr fra Karlo Balić,Šestanovac za 2024. godinu ostvaren je kako slijedi:</t>
  </si>
  <si>
    <t>Izvršenje 01.01-30.06.2023.</t>
  </si>
  <si>
    <t>Izvorni plan  2024. (2)</t>
  </si>
  <si>
    <t>Tekući plan  2024. (3)</t>
  </si>
  <si>
    <t>Izvršenje  1.1-30.06.2024. (4)</t>
  </si>
  <si>
    <t>Tekući plan 2024. (3)</t>
  </si>
  <si>
    <t>Izvorni plan 2024. (2)</t>
  </si>
  <si>
    <t>Izvršenje 1.1-30.06.2023. (1)</t>
  </si>
  <si>
    <t>Izvršenje 1.1-30.06.2024. (4)</t>
  </si>
  <si>
    <t>I. OPĆI DIO KONSOLIDIRANOG PRORAČUNA za razdoblje od 01.01-30.06.2024.</t>
  </si>
  <si>
    <t>PRIHODI I RASHODI 2024. PREMA EKONOMSKOJ KLASIFIKACIJI</t>
  </si>
  <si>
    <t>Izvršenje .1.1.-30.06.2023.</t>
  </si>
  <si>
    <t xml:space="preserve">Tekući plan 2024. </t>
  </si>
  <si>
    <t xml:space="preserve">Izvršenje .1.1.-30.06.2024. </t>
  </si>
  <si>
    <t>1.1.2 Opći prihodi i primici-prenesena sredstva</t>
  </si>
  <si>
    <t>4.4.2 Prihodi za posebne namjene - Decentralizacija-prenesena sredstva</t>
  </si>
  <si>
    <t>6.2.2. Donacije PK-prenesena sredstva</t>
  </si>
  <si>
    <t>Izvor 6.2.2 Donacije PK - prenesena sredstva</t>
  </si>
  <si>
    <t>Izvor 4.4.2 Prihodi za posebne namjene-Decentralizacija prenesena sredst</t>
  </si>
  <si>
    <t>Izvor 1.1.2 Opći prihodi i primici - prenesena sredstva</t>
  </si>
  <si>
    <t>Aktivnost A00 4001T400165 Prevencija mentalnog zdravlja OŠ i SŠ</t>
  </si>
  <si>
    <t>Aktivnost A00 4001A400103 Natjecanja, manifestacije i ostalo</t>
  </si>
  <si>
    <t>POSEBNI DIO-IZVRŠENJE RASHODA I IZDATAKA PO EKONOMSKOJ I PROGRAMSKOJ KLASIFIKACIJI I IZVORIMA FINANCIRANJA</t>
  </si>
  <si>
    <t>Funkcijska 0960 Dodatne usluge u obrazovanju</t>
  </si>
  <si>
    <t>Funkcijska 096 Dodatne usluge u obrazovanju</t>
  </si>
  <si>
    <t>Funkcijska 0912 Osnovno obrazovanje</t>
  </si>
  <si>
    <t>Funkcijska 091 Predškolsko i osnovno obrazovanje</t>
  </si>
  <si>
    <t>Funkcijska 09 Obrazovanje</t>
  </si>
  <si>
    <t>IZVRŠENJE FIN.PLANA PREMA FUNKCIJSKOJ KLASIFIKACIJI</t>
  </si>
  <si>
    <t>POLUGODIŠNJI  IZVJEŠTAJ O IZVRŠENJU FINANCIJSKOG PLANA ZA 2024. GODINU</t>
  </si>
  <si>
    <t>Polugodišnji izvještaj izvršenja financijskog plana za 2024. godinu čini izvršenje prihoda i rashoda te primitaka i izdataka po ekonomskoj klasifikaciji  te izvršenje rashoda prema izvorima , programskoj klasifikaciji i funkcijskoj klasifik.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</si>
</sst>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1041A]d\.m\.yyyy\."/>
    <numFmt numFmtId="165" formatCode="[$-1041A]#,##0.00%"/>
    <numFmt numFmtId="166" formatCode="[$-1041A]h:mm"/>
    <numFmt numFmtId="167" formatCode="[$-1041A]#,##0.00;\-#,##0.00"/>
  </numFmts>
  <fonts count="5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7"/>
      <color theme="1"/>
      <name val="Verdana"/>
      <family val="2"/>
      <charset val="238"/>
    </font>
    <font>
      <b/>
      <sz val="7"/>
      <color rgb="FF000000"/>
      <name val="Arial"/>
      <family val="2"/>
      <charset val="238"/>
    </font>
    <font>
      <sz val="9"/>
      <color theme="1"/>
      <name val="Calibri Light"/>
      <family val="2"/>
      <charset val="238"/>
    </font>
    <font>
      <b/>
      <sz val="7"/>
      <color theme="1"/>
      <name val="Verdana"/>
      <family val="2"/>
      <charset val="238"/>
    </font>
    <font>
      <sz val="12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sz val="8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theme="1"/>
      <name val="Verdana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sz val="9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Calibri Light"/>
      <family val="2"/>
      <charset val="238"/>
    </font>
    <font>
      <sz val="10"/>
      <name val="Arial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indexed="8"/>
      <name val="Arial"/>
      <charset val="238"/>
    </font>
    <font>
      <sz val="10"/>
      <color indexed="8"/>
      <name val="Arial"/>
      <charset val="238"/>
    </font>
  </fonts>
  <fills count="5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5"/>
        <bgColor indexed="0"/>
      </patternFill>
    </fill>
    <fill>
      <patternFill patternType="solid">
        <fgColor indexed="14"/>
        <bgColor indexed="0"/>
      </patternFill>
    </fill>
    <fill>
      <patternFill patternType="solid">
        <fgColor indexed="12"/>
        <bgColor indexed="0"/>
      </patternFill>
    </fill>
    <fill>
      <patternFill patternType="solid">
        <fgColor indexed="11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rgb="FFFFC000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rgb="FFFFFF00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0"/>
      </patternFill>
    </fill>
    <fill>
      <patternFill patternType="solid">
        <fgColor theme="4"/>
        <bgColor indexed="0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1" fillId="0" borderId="0"/>
    <xf numFmtId="0" fontId="32" fillId="0" borderId="0"/>
    <xf numFmtId="0" fontId="40" fillId="0" borderId="0"/>
    <xf numFmtId="0" fontId="32" fillId="0" borderId="0"/>
  </cellStyleXfs>
  <cellXfs count="167">
    <xf numFmtId="0" fontId="0" fillId="0" borderId="0" xfId="0"/>
    <xf numFmtId="0" fontId="18" fillId="0" borderId="0" xfId="0" applyFont="1" applyAlignment="1">
      <alignment wrapText="1"/>
    </xf>
    <xf numFmtId="0" fontId="18" fillId="0" borderId="0" xfId="0" applyFont="1"/>
    <xf numFmtId="0" fontId="20" fillId="0" borderId="0" xfId="0" applyFont="1"/>
    <xf numFmtId="0" fontId="21" fillId="0" borderId="0" xfId="0" applyFont="1"/>
    <xf numFmtId="0" fontId="23" fillId="0" borderId="0" xfId="0" applyFont="1" applyAlignment="1">
      <alignment horizontal="left" indent="1"/>
    </xf>
    <xf numFmtId="0" fontId="23" fillId="0" borderId="0" xfId="0" applyFont="1" applyAlignment="1">
      <alignment horizontal="left" wrapText="1"/>
    </xf>
    <xf numFmtId="4" fontId="24" fillId="33" borderId="11" xfId="0" applyNumberFormat="1" applyFont="1" applyFill="1" applyBorder="1" applyAlignment="1">
      <alignment horizontal="right" wrapText="1" indent="1"/>
    </xf>
    <xf numFmtId="4" fontId="24" fillId="33" borderId="15" xfId="0" applyNumberFormat="1" applyFont="1" applyFill="1" applyBorder="1" applyAlignment="1">
      <alignment horizontal="right" wrapText="1" indent="1"/>
    </xf>
    <xf numFmtId="4" fontId="24" fillId="33" borderId="17" xfId="0" applyNumberFormat="1" applyFont="1" applyFill="1" applyBorder="1" applyAlignment="1">
      <alignment horizontal="right" wrapText="1" indent="1"/>
    </xf>
    <xf numFmtId="4" fontId="24" fillId="33" borderId="19" xfId="0" applyNumberFormat="1" applyFont="1" applyFill="1" applyBorder="1" applyAlignment="1">
      <alignment horizontal="right" wrapText="1" indent="1"/>
    </xf>
    <xf numFmtId="4" fontId="24" fillId="33" borderId="20" xfId="0" applyNumberFormat="1" applyFont="1" applyFill="1" applyBorder="1" applyAlignment="1">
      <alignment horizontal="right" wrapText="1" indent="1"/>
    </xf>
    <xf numFmtId="0" fontId="24" fillId="33" borderId="11" xfId="0" applyFont="1" applyFill="1" applyBorder="1" applyAlignment="1">
      <alignment horizontal="left" wrapText="1"/>
    </xf>
    <xf numFmtId="0" fontId="24" fillId="33" borderId="15" xfId="0" applyFont="1" applyFill="1" applyBorder="1" applyAlignment="1">
      <alignment horizontal="left" wrapText="1"/>
    </xf>
    <xf numFmtId="0" fontId="24" fillId="33" borderId="16" xfId="0" applyFont="1" applyFill="1" applyBorder="1" applyAlignment="1">
      <alignment horizontal="left" wrapText="1"/>
    </xf>
    <xf numFmtId="4" fontId="20" fillId="0" borderId="0" xfId="0" applyNumberFormat="1" applyFont="1"/>
    <xf numFmtId="0" fontId="19" fillId="35" borderId="11" xfId="0" applyFont="1" applyFill="1" applyBorder="1" applyAlignment="1">
      <alignment horizontal="left" wrapText="1"/>
    </xf>
    <xf numFmtId="0" fontId="26" fillId="0" borderId="0" xfId="0" applyFont="1"/>
    <xf numFmtId="0" fontId="27" fillId="33" borderId="11" xfId="0" applyFont="1" applyFill="1" applyBorder="1" applyAlignment="1">
      <alignment horizontal="left" wrapText="1"/>
    </xf>
    <xf numFmtId="0" fontId="23" fillId="0" borderId="0" xfId="0" applyFont="1"/>
    <xf numFmtId="0" fontId="28" fillId="0" borderId="0" xfId="0" applyFont="1"/>
    <xf numFmtId="0" fontId="29" fillId="0" borderId="0" xfId="0" applyFont="1"/>
    <xf numFmtId="4" fontId="30" fillId="33" borderId="11" xfId="0" applyNumberFormat="1" applyFont="1" applyFill="1" applyBorder="1" applyAlignment="1">
      <alignment horizontal="right" wrapText="1"/>
    </xf>
    <xf numFmtId="4" fontId="25" fillId="33" borderId="11" xfId="0" applyNumberFormat="1" applyFont="1" applyFill="1" applyBorder="1" applyAlignment="1">
      <alignment horizontal="right" wrapText="1"/>
    </xf>
    <xf numFmtId="4" fontId="25" fillId="35" borderId="11" xfId="0" applyNumberFormat="1" applyFont="1" applyFill="1" applyBorder="1" applyAlignment="1">
      <alignment horizontal="right" wrapText="1"/>
    </xf>
    <xf numFmtId="4" fontId="30" fillId="33" borderId="11" xfId="0" applyNumberFormat="1" applyFont="1" applyFill="1" applyBorder="1" applyAlignment="1">
      <alignment horizontal="right" wrapText="1" indent="1"/>
    </xf>
    <xf numFmtId="0" fontId="30" fillId="33" borderId="11" xfId="0" applyFont="1" applyFill="1" applyBorder="1" applyAlignment="1">
      <alignment horizontal="right" wrapText="1" indent="1"/>
    </xf>
    <xf numFmtId="0" fontId="27" fillId="0" borderId="10" xfId="0" applyFont="1" applyBorder="1" applyAlignment="1">
      <alignment horizontal="center" vertical="center" wrapText="1"/>
    </xf>
    <xf numFmtId="0" fontId="0" fillId="0" borderId="21" xfId="0" applyBorder="1"/>
    <xf numFmtId="0" fontId="0" fillId="0" borderId="21" xfId="0" applyBorder="1" applyAlignment="1">
      <alignment horizontal="center"/>
    </xf>
    <xf numFmtId="0" fontId="16" fillId="0" borderId="21" xfId="0" applyFont="1" applyBorder="1"/>
    <xf numFmtId="0" fontId="0" fillId="36" borderId="21" xfId="0" applyFill="1" applyBorder="1" applyAlignment="1">
      <alignment wrapText="1"/>
    </xf>
    <xf numFmtId="4" fontId="0" fillId="0" borderId="21" xfId="0" applyNumberFormat="1" applyBorder="1"/>
    <xf numFmtId="0" fontId="35" fillId="0" borderId="0" xfId="0" applyFont="1" applyAlignment="1">
      <alignment horizontal="left" indent="1"/>
    </xf>
    <xf numFmtId="0" fontId="33" fillId="34" borderId="0" xfId="0" applyFont="1" applyFill="1" applyAlignment="1">
      <alignment horizontal="left" vertical="center" wrapText="1"/>
    </xf>
    <xf numFmtId="0" fontId="35" fillId="0" borderId="0" xfId="0" applyFont="1" applyAlignment="1">
      <alignment horizontal="left" wrapText="1"/>
    </xf>
    <xf numFmtId="0" fontId="35" fillId="0" borderId="18" xfId="0" applyFont="1" applyBorder="1" applyAlignment="1">
      <alignment horizontal="left" wrapText="1"/>
    </xf>
    <xf numFmtId="0" fontId="24" fillId="33" borderId="11" xfId="0" applyFont="1" applyFill="1" applyBorder="1" applyAlignment="1">
      <alignment horizontal="left" vertical="center" wrapText="1"/>
    </xf>
    <xf numFmtId="0" fontId="30" fillId="33" borderId="11" xfId="0" applyFont="1" applyFill="1" applyBorder="1" applyAlignment="1">
      <alignment wrapText="1"/>
    </xf>
    <xf numFmtId="0" fontId="24" fillId="0" borderId="10" xfId="0" applyFont="1" applyBorder="1" applyAlignment="1">
      <alignment horizontal="center" vertical="center" wrapText="1"/>
    </xf>
    <xf numFmtId="0" fontId="34" fillId="35" borderId="10" xfId="0" applyFont="1" applyFill="1" applyBorder="1" applyAlignment="1">
      <alignment horizontal="center" vertical="center" wrapText="1"/>
    </xf>
    <xf numFmtId="4" fontId="37" fillId="35" borderId="11" xfId="0" applyNumberFormat="1" applyFont="1" applyFill="1" applyBorder="1" applyAlignment="1">
      <alignment horizontal="right" wrapText="1"/>
    </xf>
    <xf numFmtId="4" fontId="38" fillId="35" borderId="11" xfId="0" applyNumberFormat="1" applyFont="1" applyFill="1" applyBorder="1" applyAlignment="1">
      <alignment horizontal="right" wrapText="1"/>
    </xf>
    <xf numFmtId="0" fontId="38" fillId="35" borderId="11" xfId="0" applyFont="1" applyFill="1" applyBorder="1" applyAlignment="1">
      <alignment horizontal="right" wrapText="1"/>
    </xf>
    <xf numFmtId="0" fontId="39" fillId="35" borderId="0" xfId="0" applyFont="1" applyFill="1"/>
    <xf numFmtId="4" fontId="39" fillId="35" borderId="0" xfId="0" applyNumberFormat="1" applyFont="1" applyFill="1"/>
    <xf numFmtId="0" fontId="27" fillId="35" borderId="10" xfId="0" applyFont="1" applyFill="1" applyBorder="1" applyAlignment="1">
      <alignment horizontal="center" vertical="center" wrapText="1"/>
    </xf>
    <xf numFmtId="4" fontId="30" fillId="35" borderId="11" xfId="0" applyNumberFormat="1" applyFont="1" applyFill="1" applyBorder="1" applyAlignment="1">
      <alignment horizontal="right" wrapText="1"/>
    </xf>
    <xf numFmtId="0" fontId="30" fillId="35" borderId="11" xfId="0" applyFont="1" applyFill="1" applyBorder="1" applyAlignment="1">
      <alignment wrapText="1"/>
    </xf>
    <xf numFmtId="0" fontId="20" fillId="35" borderId="0" xfId="0" applyFont="1" applyFill="1"/>
    <xf numFmtId="4" fontId="20" fillId="35" borderId="0" xfId="0" applyNumberFormat="1" applyFont="1" applyFill="1"/>
    <xf numFmtId="0" fontId="27" fillId="35" borderId="11" xfId="0" applyFont="1" applyFill="1" applyBorder="1" applyAlignment="1">
      <alignment horizontal="left" wrapText="1"/>
    </xf>
    <xf numFmtId="0" fontId="0" fillId="0" borderId="24" xfId="0" applyBorder="1"/>
    <xf numFmtId="4" fontId="0" fillId="0" borderId="23" xfId="0" applyNumberFormat="1" applyBorder="1"/>
    <xf numFmtId="0" fontId="0" fillId="0" borderId="23" xfId="0" applyBorder="1"/>
    <xf numFmtId="0" fontId="0" fillId="0" borderId="22" xfId="0" applyBorder="1"/>
    <xf numFmtId="4" fontId="16" fillId="0" borderId="23" xfId="0" applyNumberFormat="1" applyFont="1" applyBorder="1"/>
    <xf numFmtId="4" fontId="0" fillId="0" borderId="25" xfId="0" applyNumberFormat="1" applyBorder="1"/>
    <xf numFmtId="0" fontId="0" fillId="0" borderId="26" xfId="0" applyBorder="1"/>
    <xf numFmtId="4" fontId="0" fillId="0" borderId="27" xfId="0" applyNumberFormat="1" applyBorder="1"/>
    <xf numFmtId="0" fontId="0" fillId="0" borderId="27" xfId="0" applyBorder="1"/>
    <xf numFmtId="4" fontId="30" fillId="35" borderId="28" xfId="0" applyNumberFormat="1" applyFont="1" applyFill="1" applyBorder="1" applyAlignment="1">
      <alignment horizontal="right" wrapText="1"/>
    </xf>
    <xf numFmtId="4" fontId="30" fillId="35" borderId="29" xfId="0" applyNumberFormat="1" applyFont="1" applyFill="1" applyBorder="1" applyAlignment="1">
      <alignment horizontal="right" wrapText="1"/>
    </xf>
    <xf numFmtId="0" fontId="32" fillId="0" borderId="0" xfId="43" applyAlignment="1">
      <alignment horizontal="center"/>
    </xf>
    <xf numFmtId="0" fontId="32" fillId="0" borderId="0" xfId="43"/>
    <xf numFmtId="0" fontId="32" fillId="0" borderId="0" xfId="43" applyAlignment="1"/>
    <xf numFmtId="165" fontId="44" fillId="42" borderId="21" xfId="43" applyNumberFormat="1" applyFont="1" applyFill="1" applyBorder="1" applyAlignment="1" applyProtection="1">
      <alignment vertical="top" wrapText="1" readingOrder="1"/>
      <protection locked="0"/>
    </xf>
    <xf numFmtId="0" fontId="41" fillId="0" borderId="21" xfId="43" applyFont="1" applyBorder="1" applyAlignment="1" applyProtection="1">
      <alignment horizontal="right" vertical="top" wrapText="1" readingOrder="1"/>
      <protection locked="0"/>
    </xf>
    <xf numFmtId="0" fontId="41" fillId="0" borderId="21" xfId="43" applyFont="1" applyBorder="1" applyAlignment="1" applyProtection="1">
      <alignment vertical="top" wrapText="1" readingOrder="1"/>
      <protection locked="0"/>
    </xf>
    <xf numFmtId="0" fontId="43" fillId="0" borderId="0" xfId="43" applyFont="1" applyAlignment="1" applyProtection="1">
      <alignment vertical="top" readingOrder="1"/>
      <protection locked="0"/>
    </xf>
    <xf numFmtId="0" fontId="32" fillId="0" borderId="0" xfId="43" applyAlignment="1">
      <alignment horizontal="center" wrapText="1"/>
    </xf>
    <xf numFmtId="0" fontId="32" fillId="0" borderId="0" xfId="43" applyAlignment="1">
      <alignment wrapText="1"/>
    </xf>
    <xf numFmtId="0" fontId="33" fillId="0" borderId="0" xfId="43" applyFont="1" applyAlignment="1">
      <alignment horizontal="center" wrapText="1"/>
    </xf>
    <xf numFmtId="0" fontId="45" fillId="0" borderId="0" xfId="43" applyFont="1" applyAlignment="1" applyProtection="1">
      <alignment horizontal="center" vertical="top" readingOrder="1"/>
      <protection locked="0"/>
    </xf>
    <xf numFmtId="0" fontId="33" fillId="0" borderId="0" xfId="43" applyFont="1" applyAlignment="1">
      <alignment wrapText="1"/>
    </xf>
    <xf numFmtId="165" fontId="46" fillId="41" borderId="21" xfId="43" applyNumberFormat="1" applyFont="1" applyFill="1" applyBorder="1" applyAlignment="1" applyProtection="1">
      <alignment vertical="top" wrapText="1" readingOrder="1"/>
      <protection locked="0"/>
    </xf>
    <xf numFmtId="165" fontId="46" fillId="40" borderId="21" xfId="43" applyNumberFormat="1" applyFont="1" applyFill="1" applyBorder="1" applyAlignment="1" applyProtection="1">
      <alignment vertical="top" wrapText="1" readingOrder="1"/>
      <protection locked="0"/>
    </xf>
    <xf numFmtId="165" fontId="46" fillId="39" borderId="21" xfId="43" applyNumberFormat="1" applyFont="1" applyFill="1" applyBorder="1" applyAlignment="1" applyProtection="1">
      <alignment vertical="top" wrapText="1" readingOrder="1"/>
      <protection locked="0"/>
    </xf>
    <xf numFmtId="165" fontId="46" fillId="38" borderId="21" xfId="43" applyNumberFormat="1" applyFont="1" applyFill="1" applyBorder="1" applyAlignment="1" applyProtection="1">
      <alignment vertical="top" wrapText="1" readingOrder="1"/>
      <protection locked="0"/>
    </xf>
    <xf numFmtId="0" fontId="35" fillId="44" borderId="21" xfId="43" applyFont="1" applyFill="1" applyBorder="1" applyAlignment="1" applyProtection="1">
      <alignment vertical="top" wrapText="1" readingOrder="1"/>
      <protection locked="0"/>
    </xf>
    <xf numFmtId="0" fontId="35" fillId="44" borderId="21" xfId="43" applyFont="1" applyFill="1" applyBorder="1" applyAlignment="1" applyProtection="1">
      <alignment vertical="top" wrapText="1" readingOrder="1"/>
      <protection locked="0"/>
    </xf>
    <xf numFmtId="165" fontId="35" fillId="44" borderId="21" xfId="43" applyNumberFormat="1" applyFont="1" applyFill="1" applyBorder="1" applyAlignment="1" applyProtection="1">
      <alignment vertical="top" wrapText="1" readingOrder="1"/>
      <protection locked="0"/>
    </xf>
    <xf numFmtId="165" fontId="46" fillId="43" borderId="21" xfId="43" applyNumberFormat="1" applyFont="1" applyFill="1" applyBorder="1" applyAlignment="1" applyProtection="1">
      <alignment vertical="top" wrapText="1" readingOrder="1"/>
      <protection locked="0"/>
    </xf>
    <xf numFmtId="0" fontId="40" fillId="0" borderId="0" xfId="44"/>
    <xf numFmtId="165" fontId="33" fillId="45" borderId="21" xfId="44" applyNumberFormat="1" applyFont="1" applyFill="1" applyBorder="1" applyAlignment="1" applyProtection="1">
      <alignment vertical="top" wrapText="1" readingOrder="1"/>
      <protection locked="0"/>
    </xf>
    <xf numFmtId="0" fontId="33" fillId="45" borderId="21" xfId="44" applyFont="1" applyFill="1" applyBorder="1" applyAlignment="1" applyProtection="1">
      <alignment vertical="top" wrapText="1" readingOrder="1"/>
      <protection locked="0"/>
    </xf>
    <xf numFmtId="165" fontId="34" fillId="39" borderId="21" xfId="44" applyNumberFormat="1" applyFont="1" applyFill="1" applyBorder="1" applyAlignment="1" applyProtection="1">
      <alignment vertical="top" wrapText="1" readingOrder="1"/>
      <protection locked="0"/>
    </xf>
    <xf numFmtId="165" fontId="34" fillId="47" borderId="21" xfId="44" applyNumberFormat="1" applyFont="1" applyFill="1" applyBorder="1" applyAlignment="1" applyProtection="1">
      <alignment vertical="top" wrapText="1" readingOrder="1"/>
      <protection locked="0"/>
    </xf>
    <xf numFmtId="165" fontId="34" fillId="41" borderId="21" xfId="44" applyNumberFormat="1" applyFont="1" applyFill="1" applyBorder="1" applyAlignment="1" applyProtection="1">
      <alignment vertical="top" wrapText="1" readingOrder="1"/>
      <protection locked="0"/>
    </xf>
    <xf numFmtId="0" fontId="40" fillId="0" borderId="0" xfId="44" applyAlignment="1">
      <alignment wrapText="1"/>
    </xf>
    <xf numFmtId="0" fontId="48" fillId="0" borderId="0" xfId="44" applyFont="1" applyAlignment="1" applyProtection="1">
      <alignment vertical="top" wrapText="1" readingOrder="1"/>
      <protection locked="0"/>
    </xf>
    <xf numFmtId="0" fontId="32" fillId="0" borderId="0" xfId="44" applyFont="1" applyAlignment="1"/>
    <xf numFmtId="165" fontId="34" fillId="48" borderId="21" xfId="44" applyNumberFormat="1" applyFont="1" applyFill="1" applyBorder="1" applyAlignment="1" applyProtection="1">
      <alignment vertical="top" wrapText="1" readingOrder="1"/>
      <protection locked="0"/>
    </xf>
    <xf numFmtId="0" fontId="33" fillId="44" borderId="21" xfId="44" applyFont="1" applyFill="1" applyBorder="1" applyAlignment="1" applyProtection="1">
      <alignment vertical="top" wrapText="1" readingOrder="1"/>
      <protection locked="0"/>
    </xf>
    <xf numFmtId="165" fontId="33" fillId="44" borderId="21" xfId="44" applyNumberFormat="1" applyFont="1" applyFill="1" applyBorder="1" applyAlignment="1" applyProtection="1">
      <alignment vertical="top" wrapText="1" readingOrder="1"/>
      <protection locked="0"/>
    </xf>
    <xf numFmtId="0" fontId="33" fillId="50" borderId="21" xfId="44" applyFont="1" applyFill="1" applyBorder="1" applyAlignment="1" applyProtection="1">
      <alignment vertical="top" wrapText="1" readingOrder="1"/>
      <protection locked="0"/>
    </xf>
    <xf numFmtId="0" fontId="33" fillId="50" borderId="21" xfId="44" applyFont="1" applyFill="1" applyBorder="1" applyAlignment="1" applyProtection="1">
      <alignment horizontal="right" vertical="top" wrapText="1" readingOrder="1"/>
      <protection locked="0"/>
    </xf>
    <xf numFmtId="0" fontId="32" fillId="34" borderId="0" xfId="0" applyFont="1" applyFill="1" applyAlignment="1">
      <alignment horizontal="left" vertical="center" wrapText="1"/>
    </xf>
    <xf numFmtId="0" fontId="32" fillId="0" borderId="0" xfId="0" applyFont="1" applyFill="1" applyBorder="1" applyAlignment="1" applyProtection="1">
      <alignment horizontal="left" vertical="center" wrapText="1"/>
    </xf>
    <xf numFmtId="0" fontId="22" fillId="0" borderId="0" xfId="0" applyFont="1" applyFill="1" applyBorder="1" applyAlignment="1" applyProtection="1">
      <alignment horizontal="left" vertical="center" wrapText="1"/>
    </xf>
    <xf numFmtId="0" fontId="35" fillId="0" borderId="0" xfId="0" applyFont="1" applyAlignment="1">
      <alignment horizontal="left" wrapText="1" indent="1"/>
    </xf>
    <xf numFmtId="0" fontId="36" fillId="0" borderId="0" xfId="0" applyFont="1" applyAlignment="1">
      <alignment horizontal="left" wrapText="1" indent="1"/>
    </xf>
    <xf numFmtId="0" fontId="35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14" fontId="16" fillId="0" borderId="21" xfId="0" applyNumberFormat="1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21" xfId="0" applyFont="1" applyBorder="1" applyAlignment="1"/>
    <xf numFmtId="164" fontId="42" fillId="0" borderId="0" xfId="43" applyNumberFormat="1" applyFont="1" applyAlignment="1" applyProtection="1">
      <alignment horizontal="left" vertical="top" wrapText="1" readingOrder="1"/>
      <protection locked="0"/>
    </xf>
    <xf numFmtId="0" fontId="32" fillId="0" borderId="0" xfId="43"/>
    <xf numFmtId="0" fontId="42" fillId="0" borderId="0" xfId="43" applyFont="1" applyAlignment="1" applyProtection="1">
      <alignment vertical="top" wrapText="1" readingOrder="1"/>
      <protection locked="0"/>
    </xf>
    <xf numFmtId="0" fontId="42" fillId="0" borderId="0" xfId="43" applyFont="1" applyAlignment="1" applyProtection="1">
      <alignment horizontal="right" vertical="top" wrapText="1" readingOrder="1"/>
      <protection locked="0"/>
    </xf>
    <xf numFmtId="166" fontId="42" fillId="0" borderId="0" xfId="43" applyNumberFormat="1" applyFont="1" applyAlignment="1" applyProtection="1">
      <alignment horizontal="left" vertical="top" wrapText="1" readingOrder="1"/>
      <protection locked="0"/>
    </xf>
    <xf numFmtId="0" fontId="41" fillId="0" borderId="0" xfId="43" applyFont="1" applyAlignment="1" applyProtection="1">
      <alignment horizontal="center" vertical="top" wrapText="1" readingOrder="1"/>
      <protection locked="0"/>
    </xf>
    <xf numFmtId="0" fontId="41" fillId="0" borderId="21" xfId="43" applyFont="1" applyBorder="1" applyAlignment="1" applyProtection="1">
      <alignment vertical="top" wrapText="1" readingOrder="1"/>
      <protection locked="0"/>
    </xf>
    <xf numFmtId="0" fontId="32" fillId="0" borderId="21" xfId="43" applyBorder="1" applyAlignment="1" applyProtection="1">
      <alignment vertical="top" wrapText="1"/>
      <protection locked="0"/>
    </xf>
    <xf numFmtId="0" fontId="41" fillId="0" borderId="21" xfId="43" applyFont="1" applyBorder="1" applyAlignment="1" applyProtection="1">
      <alignment horizontal="right" vertical="top" wrapText="1" readingOrder="1"/>
      <protection locked="0"/>
    </xf>
    <xf numFmtId="0" fontId="44" fillId="42" borderId="21" xfId="43" applyFont="1" applyFill="1" applyBorder="1" applyAlignment="1" applyProtection="1">
      <alignment vertical="top" wrapText="1" readingOrder="1"/>
      <protection locked="0"/>
    </xf>
    <xf numFmtId="0" fontId="32" fillId="0" borderId="21" xfId="43" applyBorder="1"/>
    <xf numFmtId="167" fontId="44" fillId="42" borderId="21" xfId="43" applyNumberFormat="1" applyFont="1" applyFill="1" applyBorder="1" applyAlignment="1" applyProtection="1">
      <alignment vertical="top" wrapText="1" readingOrder="1"/>
      <protection locked="0"/>
    </xf>
    <xf numFmtId="0" fontId="46" fillId="41" borderId="21" xfId="43" applyFont="1" applyFill="1" applyBorder="1" applyAlignment="1" applyProtection="1">
      <alignment vertical="top" wrapText="1" readingOrder="1"/>
      <protection locked="0"/>
    </xf>
    <xf numFmtId="0" fontId="47" fillId="0" borderId="21" xfId="43" applyFont="1" applyBorder="1"/>
    <xf numFmtId="167" fontId="46" fillId="41" borderId="21" xfId="43" applyNumberFormat="1" applyFont="1" applyFill="1" applyBorder="1" applyAlignment="1" applyProtection="1">
      <alignment vertical="top" wrapText="1" readingOrder="1"/>
      <protection locked="0"/>
    </xf>
    <xf numFmtId="0" fontId="46" fillId="40" borderId="21" xfId="43" applyFont="1" applyFill="1" applyBorder="1" applyAlignment="1" applyProtection="1">
      <alignment vertical="top" wrapText="1" readingOrder="1"/>
      <protection locked="0"/>
    </xf>
    <xf numFmtId="167" fontId="46" fillId="40" borderId="21" xfId="43" applyNumberFormat="1" applyFont="1" applyFill="1" applyBorder="1" applyAlignment="1" applyProtection="1">
      <alignment vertical="top" wrapText="1" readingOrder="1"/>
      <protection locked="0"/>
    </xf>
    <xf numFmtId="0" fontId="46" fillId="39" borderId="21" xfId="43" applyFont="1" applyFill="1" applyBorder="1" applyAlignment="1" applyProtection="1">
      <alignment vertical="top" wrapText="1" readingOrder="1"/>
      <protection locked="0"/>
    </xf>
    <xf numFmtId="167" fontId="46" fillId="39" borderId="21" xfId="43" applyNumberFormat="1" applyFont="1" applyFill="1" applyBorder="1" applyAlignment="1" applyProtection="1">
      <alignment vertical="top" wrapText="1" readingOrder="1"/>
      <protection locked="0"/>
    </xf>
    <xf numFmtId="0" fontId="46" fillId="38" borderId="21" xfId="43" applyFont="1" applyFill="1" applyBorder="1" applyAlignment="1" applyProtection="1">
      <alignment vertical="top" wrapText="1" readingOrder="1"/>
      <protection locked="0"/>
    </xf>
    <xf numFmtId="167" fontId="46" fillId="38" borderId="21" xfId="43" applyNumberFormat="1" applyFont="1" applyFill="1" applyBorder="1" applyAlignment="1" applyProtection="1">
      <alignment vertical="top" wrapText="1" readingOrder="1"/>
      <protection locked="0"/>
    </xf>
    <xf numFmtId="0" fontId="46" fillId="43" borderId="21" xfId="43" applyFont="1" applyFill="1" applyBorder="1" applyAlignment="1" applyProtection="1">
      <alignment vertical="top" wrapText="1" readingOrder="1"/>
      <protection locked="0"/>
    </xf>
    <xf numFmtId="0" fontId="47" fillId="37" borderId="21" xfId="43" applyFont="1" applyFill="1" applyBorder="1"/>
    <xf numFmtId="167" fontId="46" fillId="43" borderId="21" xfId="43" applyNumberFormat="1" applyFont="1" applyFill="1" applyBorder="1" applyAlignment="1" applyProtection="1">
      <alignment vertical="top" wrapText="1" readingOrder="1"/>
      <protection locked="0"/>
    </xf>
    <xf numFmtId="0" fontId="35" fillId="44" borderId="21" xfId="43" applyFont="1" applyFill="1" applyBorder="1" applyAlignment="1" applyProtection="1">
      <alignment vertical="top" wrapText="1" readingOrder="1"/>
      <protection locked="0"/>
    </xf>
    <xf numFmtId="0" fontId="47" fillId="35" borderId="21" xfId="43" applyFont="1" applyFill="1" applyBorder="1"/>
    <xf numFmtId="167" fontId="35" fillId="44" borderId="21" xfId="43" applyNumberFormat="1" applyFont="1" applyFill="1" applyBorder="1" applyAlignment="1" applyProtection="1">
      <alignment vertical="top" wrapText="1" readingOrder="1"/>
      <protection locked="0"/>
    </xf>
    <xf numFmtId="0" fontId="33" fillId="44" borderId="21" xfId="44" applyFont="1" applyFill="1" applyBorder="1" applyAlignment="1" applyProtection="1">
      <alignment vertical="top" wrapText="1" readingOrder="1"/>
      <protection locked="0"/>
    </xf>
    <xf numFmtId="0" fontId="32" fillId="35" borderId="21" xfId="44" applyFont="1" applyFill="1" applyBorder="1"/>
    <xf numFmtId="167" fontId="33" fillId="44" borderId="21" xfId="44" applyNumberFormat="1" applyFont="1" applyFill="1" applyBorder="1" applyAlignment="1" applyProtection="1">
      <alignment vertical="top" wrapText="1" readingOrder="1"/>
      <protection locked="0"/>
    </xf>
    <xf numFmtId="0" fontId="33" fillId="45" borderId="21" xfId="44" applyFont="1" applyFill="1" applyBorder="1" applyAlignment="1" applyProtection="1">
      <alignment vertical="top" wrapText="1" readingOrder="1"/>
      <protection locked="0"/>
    </xf>
    <xf numFmtId="0" fontId="32" fillId="46" borderId="21" xfId="44" applyFont="1" applyFill="1" applyBorder="1"/>
    <xf numFmtId="167" fontId="33" fillId="45" borderId="21" xfId="44" applyNumberFormat="1" applyFont="1" applyFill="1" applyBorder="1" applyAlignment="1" applyProtection="1">
      <alignment vertical="top" wrapText="1" readingOrder="1"/>
      <protection locked="0"/>
    </xf>
    <xf numFmtId="0" fontId="34" fillId="47" borderId="21" xfId="44" applyFont="1" applyFill="1" applyBorder="1" applyAlignment="1" applyProtection="1">
      <alignment vertical="top" wrapText="1" readingOrder="1"/>
      <protection locked="0"/>
    </xf>
    <xf numFmtId="0" fontId="32" fillId="0" borderId="21" xfId="44" applyFont="1" applyBorder="1"/>
    <xf numFmtId="167" fontId="34" fillId="47" borderId="21" xfId="44" applyNumberFormat="1" applyFont="1" applyFill="1" applyBorder="1" applyAlignment="1" applyProtection="1">
      <alignment vertical="top" wrapText="1" readingOrder="1"/>
      <protection locked="0"/>
    </xf>
    <xf numFmtId="0" fontId="34" fillId="39" borderId="21" xfId="44" applyFont="1" applyFill="1" applyBorder="1" applyAlignment="1" applyProtection="1">
      <alignment vertical="top" wrapText="1" readingOrder="1"/>
      <protection locked="0"/>
    </xf>
    <xf numFmtId="167" fontId="34" fillId="39" borderId="21" xfId="44" applyNumberFormat="1" applyFont="1" applyFill="1" applyBorder="1" applyAlignment="1" applyProtection="1">
      <alignment vertical="top" wrapText="1" readingOrder="1"/>
      <protection locked="0"/>
    </xf>
    <xf numFmtId="0" fontId="33" fillId="50" borderId="21" xfId="44" applyFont="1" applyFill="1" applyBorder="1" applyAlignment="1" applyProtection="1">
      <alignment horizontal="right" vertical="top" wrapText="1" readingOrder="1"/>
      <protection locked="0"/>
    </xf>
    <xf numFmtId="0" fontId="32" fillId="50" borderId="21" xfId="44" applyFont="1" applyFill="1" applyBorder="1" applyAlignment="1" applyProtection="1">
      <alignment vertical="top" wrapText="1"/>
      <protection locked="0"/>
    </xf>
    <xf numFmtId="0" fontId="34" fillId="48" borderId="21" xfId="44" applyFont="1" applyFill="1" applyBorder="1" applyAlignment="1" applyProtection="1">
      <alignment vertical="top" wrapText="1" readingOrder="1"/>
      <protection locked="0"/>
    </xf>
    <xf numFmtId="0" fontId="32" fillId="49" borderId="21" xfId="44" applyFont="1" applyFill="1" applyBorder="1"/>
    <xf numFmtId="167" fontId="34" fillId="48" borderId="21" xfId="44" applyNumberFormat="1" applyFont="1" applyFill="1" applyBorder="1" applyAlignment="1" applyProtection="1">
      <alignment vertical="top" wrapText="1" readingOrder="1"/>
      <protection locked="0"/>
    </xf>
    <xf numFmtId="0" fontId="34" fillId="41" borderId="21" xfId="44" applyFont="1" applyFill="1" applyBorder="1" applyAlignment="1" applyProtection="1">
      <alignment vertical="top" wrapText="1" readingOrder="1"/>
      <protection locked="0"/>
    </xf>
    <xf numFmtId="167" fontId="34" fillId="41" borderId="21" xfId="44" applyNumberFormat="1" applyFont="1" applyFill="1" applyBorder="1" applyAlignment="1" applyProtection="1">
      <alignment vertical="top" wrapText="1" readingOrder="1"/>
      <protection locked="0"/>
    </xf>
    <xf numFmtId="0" fontId="33" fillId="50" borderId="21" xfId="44" applyFont="1" applyFill="1" applyBorder="1" applyAlignment="1" applyProtection="1">
      <alignment vertical="top" wrapText="1" readingOrder="1"/>
      <protection locked="0"/>
    </xf>
    <xf numFmtId="0" fontId="49" fillId="0" borderId="0" xfId="44" applyFont="1" applyAlignment="1" applyProtection="1">
      <alignment vertical="top" wrapText="1" readingOrder="1"/>
      <protection locked="0"/>
    </xf>
    <xf numFmtId="0" fontId="40" fillId="0" borderId="0" xfId="44"/>
    <xf numFmtId="0" fontId="49" fillId="0" borderId="0" xfId="44" applyFont="1" applyAlignment="1" applyProtection="1">
      <alignment horizontal="right" vertical="top" wrapText="1" readingOrder="1"/>
      <protection locked="0"/>
    </xf>
    <xf numFmtId="164" fontId="49" fillId="0" borderId="0" xfId="44" applyNumberFormat="1" applyFont="1" applyAlignment="1" applyProtection="1">
      <alignment horizontal="left" vertical="top" wrapText="1" readingOrder="1"/>
      <protection locked="0"/>
    </xf>
    <xf numFmtId="166" fontId="49" fillId="0" borderId="0" xfId="44" applyNumberFormat="1" applyFont="1" applyAlignment="1" applyProtection="1">
      <alignment horizontal="left" vertical="top" wrapText="1" readingOrder="1"/>
      <protection locked="0"/>
    </xf>
  </cellXfs>
  <cellStyles count="46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 2" xfId="45"/>
    <cellStyle name="Normalno" xfId="0" builtinId="0"/>
    <cellStyle name="Normalno 2" xfId="42"/>
    <cellStyle name="Normalno 3" xfId="43"/>
    <cellStyle name="Normalno 4" xfId="44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colors>
    <mruColors>
      <color rgb="FFFFCC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topLeftCell="A16" workbookViewId="0">
      <selection activeCell="A42" sqref="A42:G42"/>
    </sheetView>
  </sheetViews>
  <sheetFormatPr defaultColWidth="9.140625" defaultRowHeight="10.5" x14ac:dyDescent="0.15"/>
  <cols>
    <col min="1" max="1" width="30.28515625" style="5" customWidth="1"/>
    <col min="2" max="5" width="12.7109375" style="5" customWidth="1"/>
    <col min="6" max="6" width="8.28515625" style="5" customWidth="1"/>
    <col min="7" max="7" width="7.140625" style="5" customWidth="1"/>
    <col min="8" max="16384" width="9.140625" style="5"/>
  </cols>
  <sheetData>
    <row r="1" spans="1:7" x14ac:dyDescent="0.15">
      <c r="A1" s="100" t="s">
        <v>170</v>
      </c>
      <c r="B1" s="101"/>
      <c r="C1" s="101"/>
      <c r="D1" s="101"/>
      <c r="E1" s="101"/>
      <c r="F1" s="101"/>
      <c r="G1" s="101"/>
    </row>
    <row r="2" spans="1:7" ht="48.75" customHeight="1" x14ac:dyDescent="0.15">
      <c r="A2" s="101"/>
      <c r="B2" s="101"/>
      <c r="C2" s="101"/>
      <c r="D2" s="101"/>
      <c r="E2" s="101"/>
      <c r="F2" s="101"/>
      <c r="G2" s="101"/>
    </row>
    <row r="3" spans="1:7" ht="6.75" customHeight="1" x14ac:dyDescent="0.2">
      <c r="A3" s="33"/>
      <c r="B3" s="33"/>
      <c r="C3" s="33"/>
      <c r="D3" s="33"/>
      <c r="E3" s="33"/>
      <c r="F3" s="33"/>
      <c r="G3" s="33"/>
    </row>
    <row r="4" spans="1:7" ht="14.25" x14ac:dyDescent="0.2">
      <c r="A4" s="102" t="s">
        <v>226</v>
      </c>
      <c r="B4" s="103"/>
      <c r="C4" s="103"/>
      <c r="D4" s="103"/>
      <c r="E4" s="103"/>
      <c r="F4" s="103"/>
      <c r="G4" s="103"/>
    </row>
    <row r="5" spans="1:7" ht="11.25" x14ac:dyDescent="0.2">
      <c r="A5" s="33"/>
      <c r="B5" s="33"/>
      <c r="C5" s="33"/>
      <c r="D5" s="33"/>
      <c r="E5" s="33"/>
      <c r="F5" s="33"/>
      <c r="G5" s="33"/>
    </row>
    <row r="6" spans="1:7" ht="11.25" x14ac:dyDescent="0.2">
      <c r="A6" s="33"/>
      <c r="B6" s="33"/>
      <c r="C6" s="33"/>
      <c r="D6" s="33"/>
      <c r="E6" s="33"/>
      <c r="F6" s="33"/>
      <c r="G6" s="33"/>
    </row>
    <row r="7" spans="1:7" ht="11.25" x14ac:dyDescent="0.2">
      <c r="A7" s="33" t="s">
        <v>94</v>
      </c>
      <c r="B7" s="33"/>
      <c r="C7" s="33"/>
      <c r="D7" s="33"/>
      <c r="E7" s="33"/>
      <c r="F7" s="33"/>
      <c r="G7" s="33"/>
    </row>
    <row r="8" spans="1:7" ht="11.25" x14ac:dyDescent="0.2">
      <c r="A8" s="33"/>
      <c r="B8" s="33"/>
      <c r="C8" s="33"/>
      <c r="D8" s="33"/>
      <c r="E8" s="33"/>
      <c r="F8" s="33"/>
      <c r="G8" s="33"/>
    </row>
    <row r="9" spans="1:7" ht="11.25" x14ac:dyDescent="0.2">
      <c r="A9" s="33"/>
      <c r="B9" s="33"/>
      <c r="C9" s="33"/>
      <c r="D9" s="33"/>
      <c r="E9" s="33"/>
      <c r="F9" s="33"/>
      <c r="G9" s="33"/>
    </row>
    <row r="10" spans="1:7" ht="16.5" customHeight="1" x14ac:dyDescent="0.15">
      <c r="A10" s="97" t="s">
        <v>197</v>
      </c>
      <c r="B10" s="97"/>
      <c r="C10" s="97"/>
      <c r="D10" s="97"/>
      <c r="E10" s="97"/>
      <c r="F10" s="97"/>
      <c r="G10" s="97"/>
    </row>
    <row r="11" spans="1:7" ht="16.5" customHeight="1" x14ac:dyDescent="0.15">
      <c r="A11" s="34"/>
      <c r="B11" s="34"/>
      <c r="C11" s="34"/>
      <c r="D11" s="34"/>
      <c r="E11" s="34"/>
      <c r="F11" s="34"/>
      <c r="G11" s="34"/>
    </row>
    <row r="12" spans="1:7" ht="11.25" x14ac:dyDescent="0.2">
      <c r="A12" s="33" t="s">
        <v>1</v>
      </c>
      <c r="B12" s="33"/>
      <c r="C12" s="33"/>
      <c r="D12" s="33"/>
      <c r="E12" s="33"/>
      <c r="F12" s="33"/>
      <c r="G12" s="33"/>
    </row>
    <row r="13" spans="1:7" s="6" customFormat="1" ht="12" thickBot="1" x14ac:dyDescent="0.25">
      <c r="A13" s="33"/>
      <c r="B13" s="33"/>
      <c r="C13" s="33"/>
      <c r="D13" s="33"/>
      <c r="E13" s="33"/>
      <c r="F13" s="33"/>
      <c r="G13" s="33"/>
    </row>
    <row r="14" spans="1:7" ht="23.25" thickBot="1" x14ac:dyDescent="0.2">
      <c r="A14" s="27" t="s">
        <v>0</v>
      </c>
      <c r="B14" s="27" t="s">
        <v>198</v>
      </c>
      <c r="C14" s="27" t="s">
        <v>199</v>
      </c>
      <c r="D14" s="27" t="s">
        <v>200</v>
      </c>
      <c r="E14" s="27" t="s">
        <v>201</v>
      </c>
      <c r="F14" s="27" t="s">
        <v>106</v>
      </c>
      <c r="G14" s="27" t="s">
        <v>107</v>
      </c>
    </row>
    <row r="15" spans="1:7" ht="12" x14ac:dyDescent="0.2">
      <c r="A15" s="12" t="s">
        <v>2</v>
      </c>
      <c r="B15" s="7">
        <v>494670.98</v>
      </c>
      <c r="C15" s="7"/>
      <c r="D15" s="22">
        <v>1152590.6100000001</v>
      </c>
      <c r="E15" s="7">
        <v>561672.1</v>
      </c>
      <c r="F15" s="7"/>
      <c r="G15" s="7"/>
    </row>
    <row r="16" spans="1:7" ht="11.25" x14ac:dyDescent="0.2">
      <c r="A16" s="12" t="s">
        <v>21</v>
      </c>
      <c r="B16" s="7"/>
      <c r="C16" s="7"/>
      <c r="D16" s="7">
        <v>0</v>
      </c>
      <c r="E16" s="7"/>
      <c r="F16" s="7"/>
      <c r="G16" s="7"/>
    </row>
    <row r="17" spans="1:7" ht="12" x14ac:dyDescent="0.2">
      <c r="A17" s="12" t="s">
        <v>85</v>
      </c>
      <c r="B17" s="7">
        <v>494670.98</v>
      </c>
      <c r="C17" s="7"/>
      <c r="D17" s="22">
        <v>1152590.6100000001</v>
      </c>
      <c r="E17" s="7">
        <v>561672.1</v>
      </c>
      <c r="F17" s="7"/>
      <c r="G17" s="7"/>
    </row>
    <row r="18" spans="1:7" ht="12" x14ac:dyDescent="0.2">
      <c r="A18" s="12" t="s">
        <v>26</v>
      </c>
      <c r="B18" s="7">
        <v>492666.5</v>
      </c>
      <c r="C18" s="7"/>
      <c r="D18" s="22">
        <v>1149089.3999999999</v>
      </c>
      <c r="E18" s="7">
        <v>558594.93000000005</v>
      </c>
      <c r="F18" s="7"/>
      <c r="G18" s="7"/>
    </row>
    <row r="19" spans="1:7" ht="11.25" customHeight="1" x14ac:dyDescent="0.2">
      <c r="A19" s="12" t="s">
        <v>71</v>
      </c>
      <c r="B19" s="7">
        <v>504.42</v>
      </c>
      <c r="C19" s="7"/>
      <c r="D19" s="22">
        <v>282383.55</v>
      </c>
      <c r="E19" s="7">
        <v>580.54999999999995</v>
      </c>
      <c r="F19" s="7"/>
      <c r="G19" s="7"/>
    </row>
    <row r="20" spans="1:7" ht="12" thickBot="1" x14ac:dyDescent="0.25">
      <c r="A20" s="13" t="s">
        <v>86</v>
      </c>
      <c r="B20" s="8">
        <v>493170.92</v>
      </c>
      <c r="C20" s="8"/>
      <c r="D20" s="8">
        <v>1431472.95</v>
      </c>
      <c r="E20" s="8">
        <v>559175.48</v>
      </c>
      <c r="F20" s="7"/>
      <c r="G20" s="7"/>
    </row>
    <row r="21" spans="1:7" ht="12" thickBot="1" x14ac:dyDescent="0.25">
      <c r="A21" s="14" t="s">
        <v>84</v>
      </c>
      <c r="B21" s="9">
        <f>B17-B20</f>
        <v>1500.0599999999977</v>
      </c>
      <c r="C21" s="9">
        <f t="shared" ref="C21:E21" si="0">C17-C20</f>
        <v>0</v>
      </c>
      <c r="D21" s="9">
        <f t="shared" si="0"/>
        <v>-278882.33999999985</v>
      </c>
      <c r="E21" s="9">
        <f t="shared" si="0"/>
        <v>2496.6199999999953</v>
      </c>
      <c r="F21" s="9"/>
      <c r="G21" s="9"/>
    </row>
    <row r="22" spans="1:7" ht="11.25" x14ac:dyDescent="0.2">
      <c r="A22" s="35"/>
      <c r="B22" s="33"/>
      <c r="C22" s="33"/>
      <c r="D22" s="33"/>
      <c r="E22" s="33"/>
      <c r="F22" s="33"/>
      <c r="G22" s="33"/>
    </row>
    <row r="23" spans="1:7" ht="11.25" x14ac:dyDescent="0.2">
      <c r="A23" s="35"/>
      <c r="B23" s="33"/>
      <c r="C23" s="33"/>
      <c r="D23" s="33"/>
      <c r="E23" s="33"/>
      <c r="F23" s="33"/>
      <c r="G23" s="33"/>
    </row>
    <row r="24" spans="1:7" ht="11.25" x14ac:dyDescent="0.2">
      <c r="A24" s="35" t="s">
        <v>87</v>
      </c>
      <c r="B24" s="33"/>
      <c r="C24" s="33"/>
      <c r="D24" s="33"/>
      <c r="E24" s="33"/>
      <c r="F24" s="33"/>
      <c r="G24" s="33"/>
    </row>
    <row r="25" spans="1:7" ht="12" thickBot="1" x14ac:dyDescent="0.25">
      <c r="A25" s="35"/>
      <c r="B25" s="33"/>
      <c r="C25" s="33"/>
      <c r="D25" s="33"/>
      <c r="E25" s="33"/>
      <c r="F25" s="33"/>
      <c r="G25" s="33"/>
    </row>
    <row r="26" spans="1:7" ht="23.25" thickBot="1" x14ac:dyDescent="0.2">
      <c r="A26" s="27" t="s">
        <v>0</v>
      </c>
      <c r="B26" s="27" t="s">
        <v>198</v>
      </c>
      <c r="C26" s="27" t="s">
        <v>199</v>
      </c>
      <c r="D26" s="27" t="s">
        <v>200</v>
      </c>
      <c r="E26" s="27" t="s">
        <v>201</v>
      </c>
      <c r="F26" s="27" t="s">
        <v>106</v>
      </c>
      <c r="G26" s="27" t="s">
        <v>107</v>
      </c>
    </row>
    <row r="27" spans="1:7" ht="22.5" x14ac:dyDescent="0.2">
      <c r="A27" s="12" t="s">
        <v>88</v>
      </c>
      <c r="B27" s="7">
        <v>0</v>
      </c>
      <c r="C27" s="7">
        <v>0</v>
      </c>
      <c r="D27" s="7">
        <v>0</v>
      </c>
      <c r="E27" s="7">
        <v>0</v>
      </c>
      <c r="F27" s="7"/>
      <c r="G27" s="7"/>
    </row>
    <row r="28" spans="1:7" ht="23.25" thickBot="1" x14ac:dyDescent="0.25">
      <c r="A28" s="12" t="s">
        <v>89</v>
      </c>
      <c r="B28" s="7">
        <v>0</v>
      </c>
      <c r="C28" s="7">
        <v>0</v>
      </c>
      <c r="D28" s="7">
        <v>0</v>
      </c>
      <c r="E28" s="7">
        <v>0</v>
      </c>
      <c r="F28" s="7"/>
      <c r="G28" s="7"/>
    </row>
    <row r="29" spans="1:7" ht="12" thickBot="1" x14ac:dyDescent="0.25">
      <c r="A29" s="14" t="s">
        <v>90</v>
      </c>
      <c r="B29" s="9">
        <v>0</v>
      </c>
      <c r="C29" s="9">
        <v>0</v>
      </c>
      <c r="D29" s="9">
        <v>0</v>
      </c>
      <c r="E29" s="9">
        <v>0</v>
      </c>
      <c r="F29" s="9"/>
      <c r="G29" s="9"/>
    </row>
    <row r="30" spans="1:7" ht="11.25" x14ac:dyDescent="0.2">
      <c r="A30" s="35"/>
      <c r="B30" s="33"/>
      <c r="C30" s="33"/>
      <c r="D30" s="33"/>
      <c r="E30" s="33"/>
      <c r="F30" s="33"/>
      <c r="G30" s="33"/>
    </row>
    <row r="31" spans="1:7" ht="11.25" x14ac:dyDescent="0.2">
      <c r="A31" s="35"/>
      <c r="B31" s="33"/>
      <c r="C31" s="33"/>
      <c r="D31" s="33"/>
      <c r="E31" s="33"/>
      <c r="F31" s="33"/>
      <c r="G31" s="33"/>
    </row>
    <row r="32" spans="1:7" ht="22.5" x14ac:dyDescent="0.2">
      <c r="A32" s="35" t="s">
        <v>91</v>
      </c>
      <c r="B32" s="33"/>
      <c r="C32" s="33"/>
      <c r="D32" s="33"/>
      <c r="E32" s="33"/>
      <c r="F32" s="33"/>
      <c r="G32" s="33"/>
    </row>
    <row r="33" spans="1:7" ht="12" thickBot="1" x14ac:dyDescent="0.25">
      <c r="A33" s="35"/>
      <c r="B33" s="33"/>
      <c r="C33" s="33"/>
      <c r="D33" s="33"/>
      <c r="E33" s="33"/>
      <c r="F33" s="33"/>
      <c r="G33" s="33"/>
    </row>
    <row r="34" spans="1:7" ht="23.25" thickBot="1" x14ac:dyDescent="0.2">
      <c r="A34" s="27" t="s">
        <v>0</v>
      </c>
      <c r="B34" s="27" t="s">
        <v>198</v>
      </c>
      <c r="C34" s="27" t="s">
        <v>203</v>
      </c>
      <c r="D34" s="27" t="s">
        <v>202</v>
      </c>
      <c r="E34" s="27" t="s">
        <v>201</v>
      </c>
      <c r="F34" s="27" t="s">
        <v>155</v>
      </c>
      <c r="G34" s="27" t="s">
        <v>108</v>
      </c>
    </row>
    <row r="35" spans="1:7" ht="11.25" x14ac:dyDescent="0.2">
      <c r="A35" s="12" t="s">
        <v>93</v>
      </c>
      <c r="B35" s="7"/>
      <c r="C35" s="7"/>
      <c r="D35" s="7">
        <v>286140.89</v>
      </c>
      <c r="E35" s="7"/>
      <c r="F35" s="7"/>
      <c r="G35" s="7">
        <f>E35/D35*100</f>
        <v>0</v>
      </c>
    </row>
    <row r="36" spans="1:7" ht="11.25" x14ac:dyDescent="0.2">
      <c r="A36" s="35"/>
      <c r="B36" s="33"/>
      <c r="C36" s="33"/>
      <c r="D36" s="33"/>
      <c r="E36" s="33"/>
      <c r="F36" s="33"/>
      <c r="G36" s="33"/>
    </row>
    <row r="37" spans="1:7" ht="11.25" customHeight="1" x14ac:dyDescent="0.2">
      <c r="A37" s="35"/>
      <c r="B37" s="33"/>
      <c r="C37" s="33"/>
      <c r="D37" s="33"/>
      <c r="E37" s="33"/>
      <c r="F37" s="33"/>
      <c r="G37" s="33"/>
    </row>
    <row r="38" spans="1:7" ht="12" thickBot="1" x14ac:dyDescent="0.25">
      <c r="A38" s="35"/>
      <c r="B38" s="33"/>
      <c r="C38" s="33"/>
      <c r="D38" s="33"/>
      <c r="E38" s="33"/>
      <c r="F38" s="33"/>
      <c r="G38" s="33"/>
    </row>
    <row r="39" spans="1:7" ht="39.75" customHeight="1" thickBot="1" x14ac:dyDescent="0.25">
      <c r="A39" s="36" t="s">
        <v>92</v>
      </c>
      <c r="B39" s="10"/>
      <c r="C39" s="10"/>
      <c r="D39" s="10"/>
      <c r="E39" s="10"/>
      <c r="F39" s="11"/>
      <c r="G39" s="9" t="e">
        <f>E39/D39*100</f>
        <v>#DIV/0!</v>
      </c>
    </row>
    <row r="40" spans="1:7" ht="11.25" x14ac:dyDescent="0.2">
      <c r="A40" s="35"/>
      <c r="B40" s="33"/>
      <c r="C40" s="33"/>
      <c r="D40" s="33"/>
      <c r="E40" s="33"/>
      <c r="F40" s="33"/>
      <c r="G40" s="33"/>
    </row>
    <row r="41" spans="1:7" ht="11.25" x14ac:dyDescent="0.2">
      <c r="A41" s="35"/>
      <c r="B41" s="33"/>
      <c r="C41" s="33"/>
      <c r="D41" s="33"/>
      <c r="E41" s="33"/>
      <c r="F41" s="33"/>
      <c r="G41" s="33"/>
    </row>
    <row r="42" spans="1:7" ht="62.25" customHeight="1" x14ac:dyDescent="0.15">
      <c r="A42" s="98" t="s">
        <v>227</v>
      </c>
      <c r="B42" s="98"/>
      <c r="C42" s="98"/>
      <c r="D42" s="98"/>
      <c r="E42" s="98"/>
      <c r="F42" s="98"/>
      <c r="G42" s="98"/>
    </row>
    <row r="43" spans="1:7" ht="10.5" customHeight="1" x14ac:dyDescent="0.15">
      <c r="A43" s="99"/>
      <c r="B43" s="99"/>
      <c r="C43" s="99"/>
      <c r="D43" s="99"/>
      <c r="E43" s="99"/>
      <c r="F43" s="99"/>
      <c r="G43" s="99"/>
    </row>
    <row r="44" spans="1:7" ht="10.5" customHeight="1" x14ac:dyDescent="0.15">
      <c r="A44" s="99"/>
      <c r="B44" s="99"/>
      <c r="C44" s="99"/>
      <c r="D44" s="99"/>
      <c r="E44" s="99"/>
      <c r="F44" s="99"/>
      <c r="G44" s="99"/>
    </row>
  </sheetData>
  <mergeCells count="6">
    <mergeCell ref="A10:G10"/>
    <mergeCell ref="A42:G42"/>
    <mergeCell ref="A43:G43"/>
    <mergeCell ref="A44:G44"/>
    <mergeCell ref="A1:G2"/>
    <mergeCell ref="A4:G4"/>
  </mergeCells>
  <pageMargins left="0.2" right="0.2" top="0.46" bottom="0.31" header="0.21" footer="0.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"/>
  <sheetViews>
    <sheetView showGridLines="0" topLeftCell="A88" zoomScale="120" zoomScaleNormal="120" workbookViewId="0">
      <selection activeCell="C44" sqref="C44"/>
    </sheetView>
  </sheetViews>
  <sheetFormatPr defaultColWidth="8.85546875" defaultRowHeight="12" x14ac:dyDescent="0.2"/>
  <cols>
    <col min="1" max="1" width="28" style="1" customWidth="1"/>
    <col min="2" max="2" width="16.42578125" style="44" customWidth="1"/>
    <col min="3" max="3" width="13.28515625" style="3" customWidth="1"/>
    <col min="4" max="4" width="11.28515625" style="3" bestFit="1" customWidth="1"/>
    <col min="5" max="5" width="11.85546875" style="49" bestFit="1" customWidth="1"/>
    <col min="6" max="6" width="7.42578125" style="3" customWidth="1"/>
    <col min="7" max="7" width="8" style="3" customWidth="1"/>
    <col min="8" max="16384" width="8.85546875" style="2"/>
  </cols>
  <sheetData>
    <row r="1" spans="1:7" s="1" customFormat="1" ht="56.25" customHeight="1" thickBot="1" x14ac:dyDescent="0.25">
      <c r="A1" s="27" t="s">
        <v>206</v>
      </c>
      <c r="B1" s="104" t="s">
        <v>207</v>
      </c>
      <c r="C1" s="105"/>
      <c r="D1" s="105"/>
      <c r="E1" s="105"/>
      <c r="F1" s="105"/>
      <c r="G1" s="106"/>
    </row>
    <row r="2" spans="1:7" ht="25.5" customHeight="1" thickBot="1" x14ac:dyDescent="0.25">
      <c r="A2" s="18" t="s">
        <v>0</v>
      </c>
      <c r="B2" s="40" t="s">
        <v>204</v>
      </c>
      <c r="C2" s="27" t="s">
        <v>203</v>
      </c>
      <c r="D2" s="27" t="s">
        <v>200</v>
      </c>
      <c r="E2" s="46" t="s">
        <v>205</v>
      </c>
      <c r="F2" s="27" t="s">
        <v>106</v>
      </c>
      <c r="G2" s="27" t="s">
        <v>107</v>
      </c>
    </row>
    <row r="3" spans="1:7" x14ac:dyDescent="0.2">
      <c r="A3" s="18" t="s">
        <v>1</v>
      </c>
      <c r="B3" s="41"/>
      <c r="C3" s="23"/>
      <c r="D3" s="23"/>
      <c r="E3" s="24"/>
      <c r="F3" s="23"/>
      <c r="G3" s="22"/>
    </row>
    <row r="4" spans="1:7" s="17" customFormat="1" ht="12.75" x14ac:dyDescent="0.2">
      <c r="A4" s="18" t="s">
        <v>2</v>
      </c>
      <c r="B4" s="41">
        <f>SUM(B5,B18,B21,B24,B32)</f>
        <v>494670.98</v>
      </c>
      <c r="C4" s="23"/>
      <c r="D4" s="23">
        <v>1152590.6100000001</v>
      </c>
      <c r="E4" s="24">
        <v>561672.1</v>
      </c>
      <c r="F4" s="23">
        <f>E4/B4*100</f>
        <v>113.54458270424514</v>
      </c>
      <c r="G4" s="23">
        <f>E4/D4*100</f>
        <v>48.731275018803075</v>
      </c>
    </row>
    <row r="5" spans="1:7" ht="22.5" x14ac:dyDescent="0.2">
      <c r="A5" s="12" t="s">
        <v>3</v>
      </c>
      <c r="B5" s="42">
        <v>380617.76</v>
      </c>
      <c r="C5" s="22"/>
      <c r="D5" s="22">
        <v>947979.32</v>
      </c>
      <c r="E5" s="47">
        <v>455106.8</v>
      </c>
      <c r="F5" s="22">
        <f>E5/B5*100</f>
        <v>119.57056339147178</v>
      </c>
      <c r="G5" s="22">
        <f>E5/D5*100</f>
        <v>48.008093678668011</v>
      </c>
    </row>
    <row r="6" spans="1:7" ht="22.5" x14ac:dyDescent="0.2">
      <c r="A6" s="12" t="s">
        <v>4</v>
      </c>
      <c r="B6" s="42">
        <v>0</v>
      </c>
      <c r="C6" s="22"/>
      <c r="D6" s="22"/>
      <c r="E6" s="47"/>
      <c r="F6" s="22" t="e">
        <f t="shared" ref="F6:F26" si="0">E6/B6*100</f>
        <v>#DIV/0!</v>
      </c>
      <c r="G6" s="22" t="e">
        <f t="shared" ref="G6:G34" si="1">E6/D6*100</f>
        <v>#DIV/0!</v>
      </c>
    </row>
    <row r="7" spans="1:7" ht="22.5" x14ac:dyDescent="0.2">
      <c r="A7" s="12" t="s">
        <v>5</v>
      </c>
      <c r="B7" s="42">
        <v>0</v>
      </c>
      <c r="C7" s="22"/>
      <c r="D7" s="22"/>
      <c r="E7" s="47"/>
      <c r="F7" s="22" t="e">
        <f t="shared" si="0"/>
        <v>#DIV/0!</v>
      </c>
      <c r="G7" s="22" t="e">
        <f t="shared" si="1"/>
        <v>#DIV/0!</v>
      </c>
    </row>
    <row r="8" spans="1:7" ht="22.5" x14ac:dyDescent="0.2">
      <c r="A8" s="12" t="s">
        <v>6</v>
      </c>
      <c r="B8" s="42">
        <v>375474.45</v>
      </c>
      <c r="C8" s="22"/>
      <c r="D8" s="22"/>
      <c r="E8" s="47">
        <v>445341.28</v>
      </c>
      <c r="F8" s="22">
        <f t="shared" si="0"/>
        <v>118.60761231556502</v>
      </c>
      <c r="G8" s="22" t="e">
        <f t="shared" si="1"/>
        <v>#DIV/0!</v>
      </c>
    </row>
    <row r="9" spans="1:7" ht="33.75" x14ac:dyDescent="0.2">
      <c r="A9" s="12" t="s">
        <v>7</v>
      </c>
      <c r="B9" s="42">
        <v>375474.45</v>
      </c>
      <c r="C9" s="22"/>
      <c r="D9" s="22"/>
      <c r="E9" s="47">
        <v>445341.28</v>
      </c>
      <c r="F9" s="22">
        <f t="shared" si="0"/>
        <v>118.60761231556502</v>
      </c>
      <c r="G9" s="22" t="e">
        <f t="shared" si="1"/>
        <v>#DIV/0!</v>
      </c>
    </row>
    <row r="10" spans="1:7" ht="33.75" x14ac:dyDescent="0.2">
      <c r="A10" s="12" t="s">
        <v>8</v>
      </c>
      <c r="B10" s="42"/>
      <c r="C10" s="22"/>
      <c r="D10" s="22"/>
      <c r="E10" s="47"/>
      <c r="F10" s="22" t="e">
        <f t="shared" si="0"/>
        <v>#DIV/0!</v>
      </c>
      <c r="G10" s="22" t="e">
        <f t="shared" si="1"/>
        <v>#DIV/0!</v>
      </c>
    </row>
    <row r="11" spans="1:7" ht="22.5" x14ac:dyDescent="0.2">
      <c r="A11" s="12" t="s">
        <v>109</v>
      </c>
      <c r="B11" s="42">
        <v>0</v>
      </c>
      <c r="C11" s="22"/>
      <c r="D11" s="22"/>
      <c r="E11" s="47"/>
      <c r="F11" s="22" t="e">
        <f t="shared" si="0"/>
        <v>#DIV/0!</v>
      </c>
      <c r="G11" s="22" t="e">
        <f t="shared" si="1"/>
        <v>#DIV/0!</v>
      </c>
    </row>
    <row r="12" spans="1:7" ht="22.5" x14ac:dyDescent="0.2">
      <c r="A12" s="12" t="s">
        <v>95</v>
      </c>
      <c r="B12" s="42">
        <v>0</v>
      </c>
      <c r="C12" s="22"/>
      <c r="D12" s="22"/>
      <c r="E12" s="47"/>
      <c r="F12" s="22" t="e">
        <f t="shared" si="0"/>
        <v>#DIV/0!</v>
      </c>
      <c r="G12" s="22" t="e">
        <f t="shared" si="1"/>
        <v>#DIV/0!</v>
      </c>
    </row>
    <row r="13" spans="1:7" ht="22.5" x14ac:dyDescent="0.2">
      <c r="A13" s="12" t="s">
        <v>96</v>
      </c>
      <c r="B13" s="42">
        <v>5143.3100000000004</v>
      </c>
      <c r="C13" s="22"/>
      <c r="D13" s="22"/>
      <c r="E13" s="47">
        <v>9765.52</v>
      </c>
      <c r="F13" s="22">
        <f t="shared" si="0"/>
        <v>189.86839214435841</v>
      </c>
      <c r="G13" s="22" t="e">
        <f t="shared" si="1"/>
        <v>#DIV/0!</v>
      </c>
    </row>
    <row r="14" spans="1:7" ht="33.75" x14ac:dyDescent="0.2">
      <c r="A14" s="12" t="s">
        <v>97</v>
      </c>
      <c r="B14" s="42">
        <v>771.5</v>
      </c>
      <c r="C14" s="22"/>
      <c r="D14" s="22"/>
      <c r="E14" s="47">
        <v>0</v>
      </c>
      <c r="F14" s="22">
        <f t="shared" si="0"/>
        <v>0</v>
      </c>
      <c r="G14" s="22" t="e">
        <f t="shared" si="1"/>
        <v>#DIV/0!</v>
      </c>
    </row>
    <row r="15" spans="1:7" ht="33.75" x14ac:dyDescent="0.2">
      <c r="A15" s="12" t="s">
        <v>191</v>
      </c>
      <c r="B15" s="42">
        <v>0</v>
      </c>
      <c r="C15" s="22"/>
      <c r="D15" s="22"/>
      <c r="E15" s="47">
        <v>1464.83</v>
      </c>
      <c r="F15" s="22" t="e">
        <f t="shared" si="0"/>
        <v>#DIV/0!</v>
      </c>
      <c r="G15" s="22" t="e">
        <f t="shared" si="1"/>
        <v>#DIV/0!</v>
      </c>
    </row>
    <row r="16" spans="1:7" ht="45" x14ac:dyDescent="0.2">
      <c r="A16" s="12" t="s">
        <v>192</v>
      </c>
      <c r="B16" s="42">
        <v>4371.8100000000004</v>
      </c>
      <c r="C16" s="22"/>
      <c r="D16" s="22"/>
      <c r="E16" s="47">
        <v>0</v>
      </c>
      <c r="F16" s="22">
        <f t="shared" si="0"/>
        <v>0</v>
      </c>
      <c r="G16" s="22" t="e">
        <f t="shared" si="1"/>
        <v>#DIV/0!</v>
      </c>
    </row>
    <row r="17" spans="1:7" ht="45" x14ac:dyDescent="0.2">
      <c r="A17" s="12" t="s">
        <v>193</v>
      </c>
      <c r="B17" s="42">
        <v>0</v>
      </c>
      <c r="C17" s="22"/>
      <c r="D17" s="22"/>
      <c r="E17" s="47">
        <v>8300.69</v>
      </c>
      <c r="F17" s="22" t="e">
        <f t="shared" si="0"/>
        <v>#DIV/0!</v>
      </c>
      <c r="G17" s="22" t="e">
        <f t="shared" si="1"/>
        <v>#DIV/0!</v>
      </c>
    </row>
    <row r="18" spans="1:7" x14ac:dyDescent="0.2">
      <c r="A18" s="12" t="s">
        <v>9</v>
      </c>
      <c r="B18" s="42">
        <v>0</v>
      </c>
      <c r="C18" s="22"/>
      <c r="D18" s="22">
        <v>1.5</v>
      </c>
      <c r="E18" s="47">
        <v>0.02</v>
      </c>
      <c r="F18" s="22" t="e">
        <f t="shared" si="0"/>
        <v>#DIV/0!</v>
      </c>
      <c r="G18" s="22">
        <f t="shared" si="1"/>
        <v>1.3333333333333335</v>
      </c>
    </row>
    <row r="19" spans="1:7" x14ac:dyDescent="0.2">
      <c r="A19" s="12" t="s">
        <v>10</v>
      </c>
      <c r="B19" s="42">
        <v>0</v>
      </c>
      <c r="C19" s="22"/>
      <c r="D19" s="22"/>
      <c r="E19" s="47">
        <v>0.02</v>
      </c>
      <c r="F19" s="22" t="e">
        <f t="shared" si="0"/>
        <v>#DIV/0!</v>
      </c>
      <c r="G19" s="22" t="e">
        <f t="shared" si="1"/>
        <v>#DIV/0!</v>
      </c>
    </row>
    <row r="20" spans="1:7" ht="22.5" x14ac:dyDescent="0.2">
      <c r="A20" s="12" t="s">
        <v>11</v>
      </c>
      <c r="B20" s="42">
        <v>0</v>
      </c>
      <c r="C20" s="22"/>
      <c r="D20" s="22"/>
      <c r="E20" s="47">
        <v>0.02</v>
      </c>
      <c r="F20" s="22" t="e">
        <f t="shared" si="0"/>
        <v>#DIV/0!</v>
      </c>
      <c r="G20" s="22" t="e">
        <f t="shared" si="1"/>
        <v>#DIV/0!</v>
      </c>
    </row>
    <row r="21" spans="1:7" ht="33.75" x14ac:dyDescent="0.2">
      <c r="A21" s="12" t="s">
        <v>12</v>
      </c>
      <c r="B21" s="42">
        <v>4517</v>
      </c>
      <c r="C21" s="22"/>
      <c r="D21" s="22">
        <v>7000</v>
      </c>
      <c r="E21" s="47">
        <v>4149.9799999999996</v>
      </c>
      <c r="F21" s="22">
        <f t="shared" si="0"/>
        <v>91.87469559442107</v>
      </c>
      <c r="G21" s="22">
        <f t="shared" si="1"/>
        <v>59.285428571428568</v>
      </c>
    </row>
    <row r="22" spans="1:7" x14ac:dyDescent="0.2">
      <c r="A22" s="12" t="s">
        <v>13</v>
      </c>
      <c r="B22" s="42">
        <v>4517</v>
      </c>
      <c r="C22" s="22"/>
      <c r="D22" s="22"/>
      <c r="E22" s="47">
        <v>4149.9799999999996</v>
      </c>
      <c r="F22" s="22">
        <f t="shared" si="0"/>
        <v>91.87469559442107</v>
      </c>
      <c r="G22" s="22" t="e">
        <f t="shared" si="1"/>
        <v>#DIV/0!</v>
      </c>
    </row>
    <row r="23" spans="1:7" x14ac:dyDescent="0.2">
      <c r="A23" s="12" t="s">
        <v>14</v>
      </c>
      <c r="B23" s="42">
        <v>4517</v>
      </c>
      <c r="C23" s="22"/>
      <c r="D23" s="22"/>
      <c r="E23" s="47">
        <v>4149.9799999999996</v>
      </c>
      <c r="F23" s="22">
        <f t="shared" si="0"/>
        <v>91.87469559442107</v>
      </c>
      <c r="G23" s="22" t="e">
        <f t="shared" si="1"/>
        <v>#DIV/0!</v>
      </c>
    </row>
    <row r="24" spans="1:7" ht="45" x14ac:dyDescent="0.2">
      <c r="A24" s="12" t="s">
        <v>15</v>
      </c>
      <c r="B24" s="42">
        <v>719.86</v>
      </c>
      <c r="C24" s="22"/>
      <c r="D24" s="22">
        <v>7428</v>
      </c>
      <c r="E24" s="62">
        <v>732</v>
      </c>
      <c r="F24" s="22">
        <f t="shared" si="0"/>
        <v>101.68643902981135</v>
      </c>
      <c r="G24" s="22">
        <f t="shared" si="1"/>
        <v>9.8546042003231005</v>
      </c>
    </row>
    <row r="25" spans="1:7" ht="22.5" x14ac:dyDescent="0.2">
      <c r="A25" s="12" t="s">
        <v>16</v>
      </c>
      <c r="B25" s="42">
        <v>219.86</v>
      </c>
      <c r="C25" s="22"/>
      <c r="D25" s="22"/>
      <c r="E25" s="61">
        <v>732</v>
      </c>
      <c r="F25" s="22">
        <f t="shared" si="0"/>
        <v>332.93914309105793</v>
      </c>
      <c r="G25" s="22" t="e">
        <f t="shared" si="1"/>
        <v>#DIV/0!</v>
      </c>
    </row>
    <row r="26" spans="1:7" ht="22.5" x14ac:dyDescent="0.2">
      <c r="A26" s="12" t="s">
        <v>171</v>
      </c>
      <c r="B26" s="42">
        <v>0</v>
      </c>
      <c r="C26" s="22"/>
      <c r="D26" s="22"/>
      <c r="E26" s="47">
        <v>250</v>
      </c>
      <c r="F26" s="22" t="e">
        <f t="shared" si="0"/>
        <v>#DIV/0!</v>
      </c>
      <c r="G26" s="22" t="e">
        <f t="shared" si="1"/>
        <v>#DIV/0!</v>
      </c>
    </row>
    <row r="27" spans="1:7" x14ac:dyDescent="0.2">
      <c r="A27" s="12" t="s">
        <v>17</v>
      </c>
      <c r="B27" s="42">
        <v>219.86</v>
      </c>
      <c r="C27" s="22"/>
      <c r="D27" s="22"/>
      <c r="E27" s="47">
        <v>482</v>
      </c>
      <c r="F27" s="22">
        <f t="shared" ref="F27:F38" si="2">E27/B28*100</f>
        <v>96.399999999999991</v>
      </c>
      <c r="G27" s="22" t="e">
        <f t="shared" si="1"/>
        <v>#DIV/0!</v>
      </c>
    </row>
    <row r="28" spans="1:7" ht="33.75" x14ac:dyDescent="0.2">
      <c r="A28" s="12" t="s">
        <v>18</v>
      </c>
      <c r="B28" s="42">
        <v>500</v>
      </c>
      <c r="C28" s="22"/>
      <c r="D28" s="22"/>
      <c r="E28" s="47"/>
      <c r="F28" s="22">
        <f t="shared" si="2"/>
        <v>0</v>
      </c>
      <c r="G28" s="22" t="e">
        <f t="shared" si="1"/>
        <v>#DIV/0!</v>
      </c>
    </row>
    <row r="29" spans="1:7" x14ac:dyDescent="0.2">
      <c r="A29" s="12" t="s">
        <v>19</v>
      </c>
      <c r="B29" s="42">
        <v>500</v>
      </c>
      <c r="C29" s="22"/>
      <c r="D29" s="22"/>
      <c r="E29" s="47"/>
      <c r="F29" s="22" t="e">
        <f t="shared" si="2"/>
        <v>#DIV/0!</v>
      </c>
      <c r="G29" s="22" t="e">
        <f t="shared" si="1"/>
        <v>#DIV/0!</v>
      </c>
    </row>
    <row r="30" spans="1:7" ht="12.75" customHeight="1" x14ac:dyDescent="0.2">
      <c r="A30" s="12" t="s">
        <v>20</v>
      </c>
      <c r="B30" s="42">
        <v>0</v>
      </c>
      <c r="C30" s="22"/>
      <c r="D30" s="22"/>
      <c r="E30" s="47"/>
      <c r="F30" s="22">
        <f t="shared" si="2"/>
        <v>0</v>
      </c>
      <c r="G30" s="22" t="e">
        <f t="shared" si="1"/>
        <v>#DIV/0!</v>
      </c>
    </row>
    <row r="31" spans="1:7" ht="41.25" customHeight="1" x14ac:dyDescent="0.2">
      <c r="A31" s="37" t="s">
        <v>80</v>
      </c>
      <c r="B31" s="42">
        <v>108816.36</v>
      </c>
      <c r="C31" s="22"/>
      <c r="D31" s="22">
        <v>190181.79</v>
      </c>
      <c r="E31" s="47">
        <v>101683.3</v>
      </c>
      <c r="F31" s="22">
        <f t="shared" si="2"/>
        <v>93.444864356793417</v>
      </c>
      <c r="G31" s="22">
        <f t="shared" si="1"/>
        <v>53.46637025553288</v>
      </c>
    </row>
    <row r="32" spans="1:7" ht="33.75" x14ac:dyDescent="0.2">
      <c r="A32" s="12" t="s">
        <v>82</v>
      </c>
      <c r="B32" s="42">
        <v>108816.36</v>
      </c>
      <c r="C32" s="22"/>
      <c r="D32" s="22"/>
      <c r="E32" s="47">
        <v>101683.3</v>
      </c>
      <c r="F32" s="22">
        <f t="shared" si="2"/>
        <v>93.444864356793417</v>
      </c>
      <c r="G32" s="22" t="e">
        <f t="shared" si="1"/>
        <v>#DIV/0!</v>
      </c>
    </row>
    <row r="33" spans="1:7" ht="22.5" x14ac:dyDescent="0.2">
      <c r="A33" s="12" t="s">
        <v>81</v>
      </c>
      <c r="B33" s="42">
        <v>108816.36</v>
      </c>
      <c r="C33" s="22"/>
      <c r="D33" s="22"/>
      <c r="E33" s="47">
        <v>101683.3</v>
      </c>
      <c r="F33" s="22" t="e">
        <f t="shared" si="2"/>
        <v>#DIV/0!</v>
      </c>
      <c r="G33" s="22" t="e">
        <f t="shared" si="1"/>
        <v>#DIV/0!</v>
      </c>
    </row>
    <row r="34" spans="1:7" ht="22.5" x14ac:dyDescent="0.2">
      <c r="A34" s="12" t="s">
        <v>83</v>
      </c>
      <c r="B34" s="42">
        <v>0</v>
      </c>
      <c r="C34" s="22"/>
      <c r="D34" s="22"/>
      <c r="E34" s="47">
        <v>0</v>
      </c>
      <c r="F34" s="22" t="e">
        <f t="shared" si="2"/>
        <v>#DIV/0!</v>
      </c>
      <c r="G34" s="22" t="e">
        <f t="shared" si="1"/>
        <v>#DIV/0!</v>
      </c>
    </row>
    <row r="35" spans="1:7" s="4" customFormat="1" ht="22.5" x14ac:dyDescent="0.2">
      <c r="A35" s="18" t="s">
        <v>21</v>
      </c>
      <c r="B35" s="42">
        <v>0</v>
      </c>
      <c r="C35" s="23">
        <v>0</v>
      </c>
      <c r="D35" s="23">
        <v>0</v>
      </c>
      <c r="E35" s="24">
        <v>0</v>
      </c>
      <c r="F35" s="23" t="e">
        <f t="shared" si="2"/>
        <v>#DIV/0!</v>
      </c>
      <c r="G35" s="23" t="e">
        <f>E35/D35*100</f>
        <v>#DIV/0!</v>
      </c>
    </row>
    <row r="36" spans="1:7" ht="22.5" x14ac:dyDescent="0.2">
      <c r="A36" s="12" t="s">
        <v>22</v>
      </c>
      <c r="B36" s="41">
        <v>0</v>
      </c>
      <c r="C36" s="22"/>
      <c r="D36" s="22"/>
      <c r="E36" s="47">
        <v>0</v>
      </c>
      <c r="F36" s="22" t="e">
        <f t="shared" si="2"/>
        <v>#DIV/0!</v>
      </c>
      <c r="G36" s="22" t="e">
        <f t="shared" ref="G36:G38" si="3">E36/D36*100</f>
        <v>#DIV/0!</v>
      </c>
    </row>
    <row r="37" spans="1:7" ht="22.5" x14ac:dyDescent="0.2">
      <c r="A37" s="12" t="s">
        <v>23</v>
      </c>
      <c r="B37" s="42">
        <v>0</v>
      </c>
      <c r="C37" s="38"/>
      <c r="D37" s="38"/>
      <c r="E37" s="48">
        <v>0</v>
      </c>
      <c r="F37" s="22" t="e">
        <f t="shared" si="2"/>
        <v>#DIV/0!</v>
      </c>
      <c r="G37" s="22" t="e">
        <f t="shared" si="3"/>
        <v>#DIV/0!</v>
      </c>
    </row>
    <row r="38" spans="1:7" x14ac:dyDescent="0.2">
      <c r="A38" s="12" t="s">
        <v>24</v>
      </c>
      <c r="B38" s="43">
        <v>0</v>
      </c>
      <c r="C38" s="22"/>
      <c r="D38" s="22"/>
      <c r="E38" s="47"/>
      <c r="F38" s="22" t="e">
        <f t="shared" si="2"/>
        <v>#DIV/0!</v>
      </c>
      <c r="G38" s="22" t="e">
        <f t="shared" si="3"/>
        <v>#DIV/0!</v>
      </c>
    </row>
    <row r="39" spans="1:7" x14ac:dyDescent="0.2">
      <c r="A39" s="12"/>
      <c r="B39" s="42"/>
      <c r="C39" s="22"/>
      <c r="D39" s="22"/>
      <c r="E39" s="47"/>
      <c r="F39" s="22"/>
      <c r="G39" s="22"/>
    </row>
    <row r="40" spans="1:7" x14ac:dyDescent="0.2">
      <c r="A40" s="12" t="s">
        <v>150</v>
      </c>
      <c r="B40" s="42"/>
      <c r="C40" s="22"/>
      <c r="D40" s="22">
        <v>286140.89</v>
      </c>
      <c r="E40" s="47"/>
      <c r="F40" s="22"/>
      <c r="G40" s="22"/>
    </row>
    <row r="41" spans="1:7" x14ac:dyDescent="0.2">
      <c r="A41" s="51" t="s">
        <v>25</v>
      </c>
      <c r="B41" s="41">
        <v>494670.98</v>
      </c>
      <c r="C41" s="24"/>
      <c r="D41" s="23">
        <v>1438731.5</v>
      </c>
      <c r="E41" s="24">
        <v>561672.1</v>
      </c>
      <c r="F41" s="24" t="e">
        <f>E41/B42*100</f>
        <v>#DIV/0!</v>
      </c>
      <c r="G41" s="24">
        <f>E41/D41*100</f>
        <v>39.03939685757905</v>
      </c>
    </row>
    <row r="42" spans="1:7" x14ac:dyDescent="0.2">
      <c r="A42" s="16"/>
      <c r="B42" s="41"/>
      <c r="C42" s="24"/>
      <c r="D42" s="24"/>
      <c r="E42" s="24"/>
      <c r="F42" s="24"/>
      <c r="G42" s="24"/>
    </row>
    <row r="43" spans="1:7" s="19" customFormat="1" x14ac:dyDescent="0.2">
      <c r="A43" s="18" t="s">
        <v>26</v>
      </c>
      <c r="B43" s="41">
        <v>492666.5</v>
      </c>
      <c r="C43" s="23"/>
      <c r="D43" s="23">
        <v>1149089.3999999999</v>
      </c>
      <c r="E43" s="24">
        <v>558594.93000000005</v>
      </c>
      <c r="F43" s="23">
        <f t="shared" ref="F43:F74" si="4">E43/B44*100</f>
        <v>164.04645064691454</v>
      </c>
      <c r="G43" s="23">
        <f>E43/D43*100</f>
        <v>48.61196439545958</v>
      </c>
    </row>
    <row r="44" spans="1:7" x14ac:dyDescent="0.2">
      <c r="A44" s="12" t="s">
        <v>27</v>
      </c>
      <c r="B44" s="41">
        <v>340510.22</v>
      </c>
      <c r="C44" s="22"/>
      <c r="D44" s="22">
        <v>821064.52</v>
      </c>
      <c r="E44" s="24">
        <v>398129.4</v>
      </c>
      <c r="F44" s="22">
        <f t="shared" si="4"/>
        <v>142.73564188526058</v>
      </c>
      <c r="G44" s="22">
        <f>E44/D44*100</f>
        <v>48.489417128875573</v>
      </c>
    </row>
    <row r="45" spans="1:7" x14ac:dyDescent="0.2">
      <c r="A45" s="12" t="s">
        <v>28</v>
      </c>
      <c r="B45" s="42">
        <v>278927.81</v>
      </c>
      <c r="C45" s="22"/>
      <c r="D45" s="22"/>
      <c r="E45" s="47">
        <v>327287.71000000002</v>
      </c>
      <c r="F45" s="22">
        <f t="shared" si="4"/>
        <v>117.3377835648586</v>
      </c>
      <c r="G45" s="22" t="e">
        <f t="shared" ref="G45:G98" si="5">E45/D45*100</f>
        <v>#DIV/0!</v>
      </c>
    </row>
    <row r="46" spans="1:7" x14ac:dyDescent="0.2">
      <c r="A46" s="12" t="s">
        <v>29</v>
      </c>
      <c r="B46" s="42">
        <v>278927.81</v>
      </c>
      <c r="C46" s="22"/>
      <c r="D46" s="22"/>
      <c r="E46" s="47">
        <v>326998.02</v>
      </c>
      <c r="F46" s="22" t="e">
        <f t="shared" si="4"/>
        <v>#DIV/0!</v>
      </c>
      <c r="G46" s="22" t="e">
        <f t="shared" si="5"/>
        <v>#DIV/0!</v>
      </c>
    </row>
    <row r="47" spans="1:7" x14ac:dyDescent="0.2">
      <c r="A47" s="12" t="s">
        <v>30</v>
      </c>
      <c r="B47" s="42"/>
      <c r="C47" s="22"/>
      <c r="D47" s="22"/>
      <c r="E47" s="47"/>
      <c r="F47" s="22">
        <f t="shared" si="4"/>
        <v>0</v>
      </c>
      <c r="G47" s="22" t="e">
        <f t="shared" si="5"/>
        <v>#DIV/0!</v>
      </c>
    </row>
    <row r="48" spans="1:7" x14ac:dyDescent="0.2">
      <c r="A48" s="12" t="s">
        <v>31</v>
      </c>
      <c r="B48" s="42">
        <v>428.12</v>
      </c>
      <c r="C48" s="22"/>
      <c r="D48" s="22"/>
      <c r="E48" s="47">
        <v>289.69</v>
      </c>
      <c r="F48" s="22">
        <f t="shared" si="4"/>
        <v>1.8548339075598774</v>
      </c>
      <c r="G48" s="22" t="e">
        <f t="shared" si="5"/>
        <v>#DIV/0!</v>
      </c>
    </row>
    <row r="49" spans="1:7" x14ac:dyDescent="0.2">
      <c r="A49" s="12" t="s">
        <v>32</v>
      </c>
      <c r="B49" s="42">
        <v>15618.11</v>
      </c>
      <c r="C49" s="22"/>
      <c r="D49" s="22"/>
      <c r="E49" s="47">
        <v>16822.86</v>
      </c>
      <c r="F49" s="22" t="e">
        <f t="shared" si="4"/>
        <v>#DIV/0!</v>
      </c>
      <c r="G49" s="22" t="e">
        <f t="shared" si="5"/>
        <v>#DIV/0!</v>
      </c>
    </row>
    <row r="50" spans="1:7" x14ac:dyDescent="0.2">
      <c r="A50" s="12" t="s">
        <v>33</v>
      </c>
      <c r="B50" s="42"/>
      <c r="C50" s="22"/>
      <c r="D50" s="22"/>
      <c r="E50" s="47"/>
      <c r="F50" s="22">
        <f t="shared" si="4"/>
        <v>0</v>
      </c>
      <c r="G50" s="22" t="e">
        <f t="shared" si="5"/>
        <v>#DIV/0!</v>
      </c>
    </row>
    <row r="51" spans="1:7" x14ac:dyDescent="0.2">
      <c r="A51" s="12" t="s">
        <v>34</v>
      </c>
      <c r="B51" s="42">
        <v>45964.3</v>
      </c>
      <c r="C51" s="22"/>
      <c r="D51" s="22"/>
      <c r="E51" s="47">
        <v>54018.83</v>
      </c>
      <c r="F51" s="22">
        <f t="shared" si="4"/>
        <v>117.56580410701376</v>
      </c>
      <c r="G51" s="22" t="e">
        <f t="shared" si="5"/>
        <v>#DIV/0!</v>
      </c>
    </row>
    <row r="52" spans="1:7" ht="22.5" x14ac:dyDescent="0.2">
      <c r="A52" s="12" t="s">
        <v>35</v>
      </c>
      <c r="B52" s="42">
        <v>45947.74</v>
      </c>
      <c r="C52" s="22"/>
      <c r="D52" s="22"/>
      <c r="E52" s="47">
        <v>54018.83</v>
      </c>
      <c r="F52" s="22">
        <f t="shared" si="4"/>
        <v>326200.66425120778</v>
      </c>
      <c r="G52" s="22" t="e">
        <f t="shared" si="5"/>
        <v>#DIV/0!</v>
      </c>
    </row>
    <row r="53" spans="1:7" ht="22.5" x14ac:dyDescent="0.2">
      <c r="A53" s="12" t="s">
        <v>36</v>
      </c>
      <c r="B53" s="42">
        <v>16.559999999999999</v>
      </c>
      <c r="C53" s="22"/>
      <c r="D53" s="22"/>
      <c r="E53" s="47"/>
      <c r="F53" s="22">
        <f t="shared" si="4"/>
        <v>0</v>
      </c>
      <c r="G53" s="22" t="e">
        <f t="shared" si="5"/>
        <v>#DIV/0!</v>
      </c>
    </row>
    <row r="54" spans="1:7" s="20" customFormat="1" x14ac:dyDescent="0.2">
      <c r="A54" s="12" t="s">
        <v>37</v>
      </c>
      <c r="B54" s="41">
        <v>151171.85999999999</v>
      </c>
      <c r="C54" s="22"/>
      <c r="D54" s="22">
        <v>318778.88</v>
      </c>
      <c r="E54" s="24">
        <v>160229.54999999999</v>
      </c>
      <c r="F54" s="22">
        <f t="shared" si="4"/>
        <v>568.84487209208623</v>
      </c>
      <c r="G54" s="22">
        <f t="shared" si="5"/>
        <v>50.263540043807161</v>
      </c>
    </row>
    <row r="55" spans="1:7" x14ac:dyDescent="0.2">
      <c r="A55" s="12" t="s">
        <v>38</v>
      </c>
      <c r="B55" s="42">
        <v>28167.53</v>
      </c>
      <c r="C55" s="22"/>
      <c r="D55" s="22"/>
      <c r="E55" s="47">
        <v>28279.09</v>
      </c>
      <c r="F55" s="22">
        <f t="shared" si="4"/>
        <v>4989.1656816217082</v>
      </c>
      <c r="G55" s="22" t="e">
        <f t="shared" si="5"/>
        <v>#DIV/0!</v>
      </c>
    </row>
    <row r="56" spans="1:7" x14ac:dyDescent="0.2">
      <c r="A56" s="12" t="s">
        <v>39</v>
      </c>
      <c r="B56" s="42">
        <v>566.80999999999995</v>
      </c>
      <c r="C56" s="25"/>
      <c r="D56" s="25"/>
      <c r="E56" s="47">
        <v>1151.4000000000001</v>
      </c>
      <c r="F56" s="22">
        <f t="shared" si="4"/>
        <v>4.1716303052963841</v>
      </c>
      <c r="G56" s="22" t="e">
        <f t="shared" si="5"/>
        <v>#DIV/0!</v>
      </c>
    </row>
    <row r="57" spans="1:7" ht="22.5" x14ac:dyDescent="0.2">
      <c r="A57" s="12" t="s">
        <v>40</v>
      </c>
      <c r="B57" s="42">
        <v>27600.720000000001</v>
      </c>
      <c r="C57" s="25"/>
      <c r="D57" s="25"/>
      <c r="E57" s="47">
        <v>27127.69</v>
      </c>
      <c r="F57" s="22" t="e">
        <f t="shared" si="4"/>
        <v>#DIV/0!</v>
      </c>
      <c r="G57" s="22" t="e">
        <f t="shared" si="5"/>
        <v>#DIV/0!</v>
      </c>
    </row>
    <row r="58" spans="1:7" ht="22.5" x14ac:dyDescent="0.2">
      <c r="A58" s="12" t="s">
        <v>41</v>
      </c>
      <c r="B58" s="42">
        <v>0</v>
      </c>
      <c r="C58" s="25"/>
      <c r="D58" s="25"/>
      <c r="E58" s="47">
        <v>0</v>
      </c>
      <c r="F58" s="22" t="e">
        <f t="shared" si="4"/>
        <v>#DIV/0!</v>
      </c>
      <c r="G58" s="22" t="e">
        <f t="shared" si="5"/>
        <v>#DIV/0!</v>
      </c>
    </row>
    <row r="59" spans="1:7" ht="22.5" x14ac:dyDescent="0.2">
      <c r="A59" s="12" t="s">
        <v>110</v>
      </c>
      <c r="B59" s="42">
        <v>0</v>
      </c>
      <c r="C59" s="25"/>
      <c r="D59" s="25"/>
      <c r="E59" s="47">
        <v>0</v>
      </c>
      <c r="F59" s="22">
        <f t="shared" si="4"/>
        <v>0</v>
      </c>
      <c r="G59" s="22" t="e">
        <f t="shared" si="5"/>
        <v>#DIV/0!</v>
      </c>
    </row>
    <row r="60" spans="1:7" x14ac:dyDescent="0.2">
      <c r="A60" s="12" t="s">
        <v>42</v>
      </c>
      <c r="B60" s="42">
        <v>27168.98</v>
      </c>
      <c r="C60" s="22"/>
      <c r="D60" s="22"/>
      <c r="E60" s="47">
        <v>30924.45</v>
      </c>
      <c r="F60" s="22">
        <f t="shared" si="4"/>
        <v>1109.7715462792835</v>
      </c>
      <c r="G60" s="22" t="e">
        <f t="shared" si="5"/>
        <v>#DIV/0!</v>
      </c>
    </row>
    <row r="61" spans="1:7" ht="22.5" x14ac:dyDescent="0.2">
      <c r="A61" s="12" t="s">
        <v>43</v>
      </c>
      <c r="B61" s="42">
        <v>2786.56</v>
      </c>
      <c r="C61" s="25"/>
      <c r="D61" s="25"/>
      <c r="E61" s="47">
        <v>2787.69</v>
      </c>
      <c r="F61" s="22">
        <f t="shared" si="4"/>
        <v>20.064908704589818</v>
      </c>
      <c r="G61" s="22" t="e">
        <f t="shared" si="5"/>
        <v>#DIV/0!</v>
      </c>
    </row>
    <row r="62" spans="1:7" x14ac:dyDescent="0.2">
      <c r="A62" s="12" t="s">
        <v>44</v>
      </c>
      <c r="B62" s="42">
        <v>13893.36</v>
      </c>
      <c r="C62" s="25"/>
      <c r="D62" s="25"/>
      <c r="E62" s="47">
        <v>19446.45</v>
      </c>
      <c r="F62" s="22">
        <f t="shared" si="4"/>
        <v>186.3970493088631</v>
      </c>
      <c r="G62" s="22" t="e">
        <f t="shared" si="5"/>
        <v>#DIV/0!</v>
      </c>
    </row>
    <row r="63" spans="1:7" x14ac:dyDescent="0.2">
      <c r="A63" s="12" t="s">
        <v>45</v>
      </c>
      <c r="B63" s="42">
        <v>10432.81</v>
      </c>
      <c r="C63" s="25"/>
      <c r="D63" s="25"/>
      <c r="E63" s="47">
        <v>5268.67</v>
      </c>
      <c r="F63" s="22">
        <f t="shared" si="4"/>
        <v>9366.5244444444434</v>
      </c>
      <c r="G63" s="22" t="e">
        <f t="shared" si="5"/>
        <v>#DIV/0!</v>
      </c>
    </row>
    <row r="64" spans="1:7" ht="22.5" x14ac:dyDescent="0.2">
      <c r="A64" s="12" t="s">
        <v>46</v>
      </c>
      <c r="B64" s="42">
        <v>56.25</v>
      </c>
      <c r="C64" s="25"/>
      <c r="D64" s="25"/>
      <c r="E64" s="47">
        <v>146.63999999999999</v>
      </c>
      <c r="F64" s="22" t="e">
        <f t="shared" si="4"/>
        <v>#DIV/0!</v>
      </c>
      <c r="G64" s="22" t="e">
        <f t="shared" si="5"/>
        <v>#DIV/0!</v>
      </c>
    </row>
    <row r="65" spans="1:7" x14ac:dyDescent="0.2">
      <c r="A65" s="12" t="s">
        <v>47</v>
      </c>
      <c r="B65" s="42">
        <v>0</v>
      </c>
      <c r="C65" s="25"/>
      <c r="D65" s="25"/>
      <c r="E65" s="47"/>
      <c r="F65" s="22" t="e">
        <f t="shared" si="4"/>
        <v>#DIV/0!</v>
      </c>
      <c r="G65" s="22" t="e">
        <f t="shared" si="5"/>
        <v>#DIV/0!</v>
      </c>
    </row>
    <row r="66" spans="1:7" ht="22.5" x14ac:dyDescent="0.2">
      <c r="A66" s="12" t="s">
        <v>48</v>
      </c>
      <c r="B66" s="42">
        <v>0</v>
      </c>
      <c r="C66" s="25"/>
      <c r="D66" s="25"/>
      <c r="E66" s="47">
        <v>3275</v>
      </c>
      <c r="F66" s="22">
        <f t="shared" si="4"/>
        <v>3.521082089271419</v>
      </c>
      <c r="G66" s="22" t="e">
        <f t="shared" si="5"/>
        <v>#DIV/0!</v>
      </c>
    </row>
    <row r="67" spans="1:7" x14ac:dyDescent="0.2">
      <c r="A67" s="12" t="s">
        <v>49</v>
      </c>
      <c r="B67" s="42">
        <v>93011.18</v>
      </c>
      <c r="C67" s="22"/>
      <c r="D67" s="22"/>
      <c r="E67" s="47">
        <v>99176.19</v>
      </c>
      <c r="F67" s="22">
        <f t="shared" si="4"/>
        <v>119.82252102351066</v>
      </c>
      <c r="G67" s="22" t="e">
        <f t="shared" si="5"/>
        <v>#DIV/0!</v>
      </c>
    </row>
    <row r="68" spans="1:7" ht="22.5" x14ac:dyDescent="0.2">
      <c r="A68" s="12" t="s">
        <v>50</v>
      </c>
      <c r="B68" s="42">
        <v>82769.240000000005</v>
      </c>
      <c r="C68" s="25"/>
      <c r="D68" s="25"/>
      <c r="E68" s="47">
        <v>80480.149999999994</v>
      </c>
      <c r="F68" s="22">
        <f t="shared" si="4"/>
        <v>3219.9530291027513</v>
      </c>
      <c r="G68" s="22" t="e">
        <f t="shared" si="5"/>
        <v>#DIV/0!</v>
      </c>
    </row>
    <row r="69" spans="1:7" ht="22.5" x14ac:dyDescent="0.2">
      <c r="A69" s="12" t="s">
        <v>51</v>
      </c>
      <c r="B69" s="42">
        <v>2499.42</v>
      </c>
      <c r="C69" s="25"/>
      <c r="D69" s="25"/>
      <c r="E69" s="47">
        <v>1024.46</v>
      </c>
      <c r="F69" s="22" t="e">
        <f t="shared" si="4"/>
        <v>#DIV/0!</v>
      </c>
      <c r="G69" s="22" t="e">
        <f t="shared" si="5"/>
        <v>#DIV/0!</v>
      </c>
    </row>
    <row r="70" spans="1:7" x14ac:dyDescent="0.2">
      <c r="A70" s="12" t="s">
        <v>52</v>
      </c>
      <c r="B70" s="42">
        <v>0</v>
      </c>
      <c r="C70" s="25"/>
      <c r="D70" s="25"/>
      <c r="E70" s="47">
        <v>0</v>
      </c>
      <c r="F70" s="22">
        <f t="shared" si="4"/>
        <v>0</v>
      </c>
      <c r="G70" s="22" t="e">
        <f t="shared" si="5"/>
        <v>#DIV/0!</v>
      </c>
    </row>
    <row r="71" spans="1:7" x14ac:dyDescent="0.2">
      <c r="A71" s="12" t="s">
        <v>53</v>
      </c>
      <c r="B71" s="42">
        <v>3430.66</v>
      </c>
      <c r="C71" s="25"/>
      <c r="D71" s="25"/>
      <c r="E71" s="47">
        <v>2938.76</v>
      </c>
      <c r="F71" s="22" t="e">
        <f t="shared" si="4"/>
        <v>#DIV/0!</v>
      </c>
      <c r="G71" s="22" t="e">
        <f t="shared" si="5"/>
        <v>#DIV/0!</v>
      </c>
    </row>
    <row r="72" spans="1:7" x14ac:dyDescent="0.2">
      <c r="A72" s="12" t="s">
        <v>98</v>
      </c>
      <c r="B72" s="42">
        <v>0</v>
      </c>
      <c r="C72" s="25"/>
      <c r="D72" s="25"/>
      <c r="E72" s="47">
        <v>0</v>
      </c>
      <c r="F72" s="22">
        <f t="shared" si="4"/>
        <v>0</v>
      </c>
      <c r="G72" s="22" t="e">
        <f t="shared" si="5"/>
        <v>#DIV/0!</v>
      </c>
    </row>
    <row r="73" spans="1:7" ht="22.5" x14ac:dyDescent="0.2">
      <c r="A73" s="12" t="s">
        <v>54</v>
      </c>
      <c r="B73" s="42">
        <v>1274.1600000000001</v>
      </c>
      <c r="C73" s="25"/>
      <c r="D73" s="25"/>
      <c r="E73" s="47">
        <v>0</v>
      </c>
      <c r="F73" s="22">
        <f t="shared" si="4"/>
        <v>0</v>
      </c>
      <c r="G73" s="22" t="e">
        <f t="shared" si="5"/>
        <v>#DIV/0!</v>
      </c>
    </row>
    <row r="74" spans="1:7" x14ac:dyDescent="0.2">
      <c r="A74" s="12" t="s">
        <v>55</v>
      </c>
      <c r="B74" s="42">
        <v>1489.75</v>
      </c>
      <c r="C74" s="25"/>
      <c r="D74" s="25"/>
      <c r="E74" s="47">
        <v>11609.47</v>
      </c>
      <c r="F74" s="22">
        <f t="shared" si="4"/>
        <v>906.31718646317177</v>
      </c>
      <c r="G74" s="22" t="e">
        <f t="shared" si="5"/>
        <v>#DIV/0!</v>
      </c>
    </row>
    <row r="75" spans="1:7" x14ac:dyDescent="0.2">
      <c r="A75" s="12" t="s">
        <v>56</v>
      </c>
      <c r="B75" s="42">
        <v>1280.95</v>
      </c>
      <c r="C75" s="25"/>
      <c r="D75" s="25"/>
      <c r="E75" s="47">
        <v>1279.5</v>
      </c>
      <c r="F75" s="22">
        <f t="shared" ref="F75:F97" si="6">E75/B76*100</f>
        <v>479.21348314606746</v>
      </c>
      <c r="G75" s="22" t="e">
        <f t="shared" si="5"/>
        <v>#DIV/0!</v>
      </c>
    </row>
    <row r="76" spans="1:7" x14ac:dyDescent="0.2">
      <c r="A76" s="12" t="s">
        <v>57</v>
      </c>
      <c r="B76" s="42">
        <v>267</v>
      </c>
      <c r="C76" s="25"/>
      <c r="D76" s="25"/>
      <c r="E76" s="47">
        <v>1843.85</v>
      </c>
      <c r="F76" s="22" t="e">
        <f t="shared" si="6"/>
        <v>#DIV/0!</v>
      </c>
      <c r="G76" s="22" t="e">
        <f t="shared" si="5"/>
        <v>#DIV/0!</v>
      </c>
    </row>
    <row r="77" spans="1:7" ht="22.5" x14ac:dyDescent="0.2">
      <c r="A77" s="12" t="s">
        <v>58</v>
      </c>
      <c r="B77" s="42">
        <v>0</v>
      </c>
      <c r="C77" s="22"/>
      <c r="D77" s="22"/>
      <c r="E77" s="47">
        <v>0</v>
      </c>
      <c r="F77" s="22" t="e">
        <f t="shared" si="6"/>
        <v>#DIV/0!</v>
      </c>
      <c r="G77" s="22" t="e">
        <f t="shared" si="5"/>
        <v>#DIV/0!</v>
      </c>
    </row>
    <row r="78" spans="1:7" ht="22.5" x14ac:dyDescent="0.2">
      <c r="A78" s="12" t="s">
        <v>59</v>
      </c>
      <c r="B78" s="42"/>
      <c r="C78" s="25"/>
      <c r="D78" s="25"/>
      <c r="E78" s="47">
        <v>0</v>
      </c>
      <c r="F78" s="22">
        <f t="shared" si="6"/>
        <v>0</v>
      </c>
      <c r="G78" s="22" t="e">
        <f t="shared" si="5"/>
        <v>#DIV/0!</v>
      </c>
    </row>
    <row r="79" spans="1:7" ht="22.5" x14ac:dyDescent="0.2">
      <c r="A79" s="12" t="s">
        <v>60</v>
      </c>
      <c r="B79" s="42">
        <v>2824.17</v>
      </c>
      <c r="C79" s="22"/>
      <c r="D79" s="22"/>
      <c r="E79" s="47">
        <v>1849.82</v>
      </c>
      <c r="F79" s="22" t="e">
        <f t="shared" si="6"/>
        <v>#DIV/0!</v>
      </c>
      <c r="G79" s="22" t="e">
        <f t="shared" si="5"/>
        <v>#DIV/0!</v>
      </c>
    </row>
    <row r="80" spans="1:7" ht="22.5" x14ac:dyDescent="0.2">
      <c r="A80" s="12" t="s">
        <v>111</v>
      </c>
      <c r="B80" s="42">
        <v>0</v>
      </c>
      <c r="C80" s="22"/>
      <c r="D80" s="22"/>
      <c r="E80" s="47">
        <v>0</v>
      </c>
      <c r="F80" s="22" t="e">
        <f t="shared" si="6"/>
        <v>#DIV/0!</v>
      </c>
      <c r="G80" s="22" t="e">
        <f t="shared" si="5"/>
        <v>#DIV/0!</v>
      </c>
    </row>
    <row r="81" spans="1:7" x14ac:dyDescent="0.2">
      <c r="A81" s="12" t="s">
        <v>61</v>
      </c>
      <c r="B81" s="42">
        <v>0</v>
      </c>
      <c r="C81" s="25"/>
      <c r="D81" s="25"/>
      <c r="E81" s="47">
        <v>646.38</v>
      </c>
      <c r="F81" s="22">
        <f t="shared" si="6"/>
        <v>57.201769911504428</v>
      </c>
      <c r="G81" s="22" t="e">
        <f t="shared" si="5"/>
        <v>#DIV/0!</v>
      </c>
    </row>
    <row r="82" spans="1:7" x14ac:dyDescent="0.2">
      <c r="A82" s="12" t="s">
        <v>105</v>
      </c>
      <c r="B82" s="42">
        <v>1130</v>
      </c>
      <c r="C82" s="25"/>
      <c r="D82" s="25"/>
      <c r="E82" s="47">
        <v>0</v>
      </c>
      <c r="F82" s="22">
        <f t="shared" si="6"/>
        <v>0</v>
      </c>
      <c r="G82" s="22" t="e">
        <f t="shared" si="5"/>
        <v>#DIV/0!</v>
      </c>
    </row>
    <row r="83" spans="1:7" x14ac:dyDescent="0.2">
      <c r="A83" s="12" t="s">
        <v>112</v>
      </c>
      <c r="B83" s="42">
        <v>121.36</v>
      </c>
      <c r="C83" s="25"/>
      <c r="D83" s="25"/>
      <c r="E83" s="47">
        <v>133.09</v>
      </c>
      <c r="F83" s="22">
        <f t="shared" si="6"/>
        <v>14.404147320800458</v>
      </c>
      <c r="G83" s="22" t="e">
        <f t="shared" si="5"/>
        <v>#DIV/0!</v>
      </c>
    </row>
    <row r="84" spans="1:7" x14ac:dyDescent="0.2">
      <c r="A84" s="12" t="s">
        <v>62</v>
      </c>
      <c r="B84" s="42">
        <v>923.97</v>
      </c>
      <c r="C84" s="25"/>
      <c r="D84" s="25"/>
      <c r="E84" s="47">
        <v>407.55</v>
      </c>
      <c r="F84" s="22">
        <f t="shared" si="6"/>
        <v>72.787183883411927</v>
      </c>
      <c r="G84" s="22" t="e">
        <f t="shared" si="5"/>
        <v>#DIV/0!</v>
      </c>
    </row>
    <row r="85" spans="1:7" x14ac:dyDescent="0.2">
      <c r="A85" s="12" t="s">
        <v>63</v>
      </c>
      <c r="B85" s="42">
        <v>559.91999999999996</v>
      </c>
      <c r="C85" s="25"/>
      <c r="D85" s="25"/>
      <c r="E85" s="47">
        <v>0</v>
      </c>
      <c r="F85" s="22">
        <f t="shared" si="6"/>
        <v>0</v>
      </c>
      <c r="G85" s="22" t="e">
        <f t="shared" si="5"/>
        <v>#DIV/0!</v>
      </c>
    </row>
    <row r="86" spans="1:7" ht="22.5" x14ac:dyDescent="0.2">
      <c r="A86" s="12" t="s">
        <v>64</v>
      </c>
      <c r="B86" s="42">
        <v>88.92</v>
      </c>
      <c r="C86" s="25"/>
      <c r="D86" s="25"/>
      <c r="E86" s="47">
        <v>662.8</v>
      </c>
      <c r="F86" s="22">
        <f t="shared" si="6"/>
        <v>104.02084183433253</v>
      </c>
      <c r="G86" s="22" t="e">
        <f t="shared" si="5"/>
        <v>#DIV/0!</v>
      </c>
    </row>
    <row r="87" spans="1:7" s="20" customFormat="1" x14ac:dyDescent="0.2">
      <c r="A87" s="12" t="s">
        <v>65</v>
      </c>
      <c r="B87" s="41">
        <v>637.17999999999995</v>
      </c>
      <c r="C87" s="22"/>
      <c r="D87" s="22">
        <v>1150</v>
      </c>
      <c r="E87" s="24">
        <v>235.98</v>
      </c>
      <c r="F87" s="22">
        <f t="shared" si="6"/>
        <v>37.03506073636963</v>
      </c>
      <c r="G87" s="22">
        <f t="shared" si="5"/>
        <v>20.52</v>
      </c>
    </row>
    <row r="88" spans="1:7" x14ac:dyDescent="0.2">
      <c r="A88" s="12" t="s">
        <v>66</v>
      </c>
      <c r="B88" s="42">
        <v>637.17999999999995</v>
      </c>
      <c r="C88" s="22"/>
      <c r="D88" s="22"/>
      <c r="E88" s="47">
        <v>235.98</v>
      </c>
      <c r="F88" s="22">
        <f t="shared" si="6"/>
        <v>109.54923169769278</v>
      </c>
      <c r="G88" s="22" t="e">
        <f t="shared" si="5"/>
        <v>#DIV/0!</v>
      </c>
    </row>
    <row r="89" spans="1:7" ht="22.5" x14ac:dyDescent="0.2">
      <c r="A89" s="12" t="s">
        <v>67</v>
      </c>
      <c r="B89" s="42">
        <v>215.41</v>
      </c>
      <c r="C89" s="25"/>
      <c r="D89" s="25"/>
      <c r="E89" s="47">
        <v>235.98</v>
      </c>
      <c r="F89" s="22">
        <f t="shared" si="6"/>
        <v>55.949925314745009</v>
      </c>
      <c r="G89" s="22" t="e">
        <f t="shared" si="5"/>
        <v>#DIV/0!</v>
      </c>
    </row>
    <row r="90" spans="1:7" x14ac:dyDescent="0.2">
      <c r="A90" s="12" t="s">
        <v>113</v>
      </c>
      <c r="B90" s="42">
        <v>421.77</v>
      </c>
      <c r="C90" s="25"/>
      <c r="D90" s="25"/>
      <c r="E90" s="47">
        <v>0</v>
      </c>
      <c r="F90" s="22" t="e">
        <f t="shared" si="6"/>
        <v>#DIV/0!</v>
      </c>
      <c r="G90" s="22" t="e">
        <f t="shared" si="5"/>
        <v>#DIV/0!</v>
      </c>
    </row>
    <row r="91" spans="1:7" s="20" customFormat="1" ht="22.5" x14ac:dyDescent="0.2">
      <c r="A91" s="12" t="s">
        <v>68</v>
      </c>
      <c r="B91" s="41">
        <v>0</v>
      </c>
      <c r="C91" s="22"/>
      <c r="D91" s="22">
        <v>7500</v>
      </c>
      <c r="E91" s="24">
        <v>0</v>
      </c>
      <c r="F91" s="22" t="e">
        <f t="shared" si="6"/>
        <v>#DIV/0!</v>
      </c>
      <c r="G91" s="22">
        <f t="shared" si="5"/>
        <v>0</v>
      </c>
    </row>
    <row r="92" spans="1:7" ht="22.5" x14ac:dyDescent="0.2">
      <c r="A92" s="12" t="s">
        <v>69</v>
      </c>
      <c r="B92" s="42">
        <v>0</v>
      </c>
      <c r="C92" s="22"/>
      <c r="D92" s="22"/>
      <c r="E92" s="47">
        <v>0</v>
      </c>
      <c r="F92" s="22" t="e">
        <f t="shared" si="6"/>
        <v>#DIV/0!</v>
      </c>
      <c r="G92" s="22" t="e">
        <f t="shared" si="5"/>
        <v>#DIV/0!</v>
      </c>
    </row>
    <row r="93" spans="1:7" ht="22.5" x14ac:dyDescent="0.2">
      <c r="A93" s="12" t="s">
        <v>114</v>
      </c>
      <c r="B93" s="42">
        <v>0</v>
      </c>
      <c r="C93" s="22"/>
      <c r="D93" s="22"/>
      <c r="E93" s="47">
        <v>0</v>
      </c>
      <c r="F93" s="22" t="e">
        <f t="shared" si="6"/>
        <v>#DIV/0!</v>
      </c>
      <c r="G93" s="22" t="e">
        <f t="shared" si="5"/>
        <v>#DIV/0!</v>
      </c>
    </row>
    <row r="94" spans="1:7" ht="22.5" x14ac:dyDescent="0.2">
      <c r="A94" s="12" t="s">
        <v>70</v>
      </c>
      <c r="B94" s="42">
        <v>0</v>
      </c>
      <c r="C94" s="22"/>
      <c r="D94" s="22"/>
      <c r="E94" s="47">
        <v>0</v>
      </c>
      <c r="F94" s="22">
        <f t="shared" si="6"/>
        <v>0</v>
      </c>
      <c r="G94" s="22" t="e">
        <f t="shared" si="5"/>
        <v>#DIV/0!</v>
      </c>
    </row>
    <row r="95" spans="1:7" s="20" customFormat="1" x14ac:dyDescent="0.2">
      <c r="A95" s="12" t="s">
        <v>99</v>
      </c>
      <c r="B95" s="41">
        <v>347.24</v>
      </c>
      <c r="C95" s="22"/>
      <c r="D95" s="22">
        <v>596</v>
      </c>
      <c r="E95" s="24">
        <v>0</v>
      </c>
      <c r="F95" s="22">
        <f t="shared" si="6"/>
        <v>0</v>
      </c>
      <c r="G95" s="22">
        <f t="shared" si="5"/>
        <v>0</v>
      </c>
    </row>
    <row r="96" spans="1:7" x14ac:dyDescent="0.2">
      <c r="A96" s="12" t="s">
        <v>100</v>
      </c>
      <c r="B96" s="42">
        <v>347.24</v>
      </c>
      <c r="C96" s="22"/>
      <c r="D96" s="22"/>
      <c r="E96" s="47">
        <v>0</v>
      </c>
      <c r="F96" s="22" t="e">
        <f t="shared" si="6"/>
        <v>#DIV/0!</v>
      </c>
      <c r="G96" s="22" t="e">
        <f t="shared" si="5"/>
        <v>#DIV/0!</v>
      </c>
    </row>
    <row r="97" spans="1:7" x14ac:dyDescent="0.2">
      <c r="A97" s="12" t="s">
        <v>101</v>
      </c>
      <c r="B97" s="42">
        <v>0</v>
      </c>
      <c r="C97" s="22"/>
      <c r="D97" s="22"/>
      <c r="E97" s="47">
        <v>0</v>
      </c>
      <c r="F97" s="22">
        <f t="shared" si="6"/>
        <v>0</v>
      </c>
      <c r="G97" s="22" t="e">
        <f t="shared" si="5"/>
        <v>#DIV/0!</v>
      </c>
    </row>
    <row r="98" spans="1:7" x14ac:dyDescent="0.2">
      <c r="A98" s="12" t="s">
        <v>153</v>
      </c>
      <c r="B98" s="42">
        <v>347.24</v>
      </c>
      <c r="C98" s="22"/>
      <c r="D98" s="22"/>
      <c r="E98" s="47">
        <v>0</v>
      </c>
      <c r="F98" s="22"/>
      <c r="G98" s="22" t="e">
        <f t="shared" si="5"/>
        <v>#DIV/0!</v>
      </c>
    </row>
    <row r="99" spans="1:7" s="19" customFormat="1" ht="22.5" x14ac:dyDescent="0.2">
      <c r="A99" s="18" t="s">
        <v>71</v>
      </c>
      <c r="B99" s="41">
        <v>504.42</v>
      </c>
      <c r="C99" s="23"/>
      <c r="D99" s="23">
        <v>282383.55</v>
      </c>
      <c r="E99" s="24">
        <v>580.54999999999995</v>
      </c>
      <c r="F99" s="23">
        <f t="shared" ref="F99:F111" si="7">E99/B100*100</f>
        <v>115.09258157884301</v>
      </c>
      <c r="G99" s="23">
        <f>E99/D99*100</f>
        <v>0.20558917118224485</v>
      </c>
    </row>
    <row r="100" spans="1:7" s="21" customFormat="1" ht="22.5" x14ac:dyDescent="0.2">
      <c r="A100" s="12" t="s">
        <v>72</v>
      </c>
      <c r="B100" s="41">
        <v>504.42</v>
      </c>
      <c r="C100" s="22"/>
      <c r="D100" s="22">
        <v>2383.5500000000002</v>
      </c>
      <c r="E100" s="24">
        <v>580.54999999999995</v>
      </c>
      <c r="F100" s="22" t="e">
        <f t="shared" si="7"/>
        <v>#DIV/0!</v>
      </c>
      <c r="G100" s="22">
        <f t="shared" ref="G100:G110" si="8">E100/D100*100</f>
        <v>24.356527029011346</v>
      </c>
    </row>
    <row r="101" spans="1:7" x14ac:dyDescent="0.2">
      <c r="A101" s="12" t="s">
        <v>73</v>
      </c>
      <c r="B101" s="42">
        <v>0</v>
      </c>
      <c r="C101" s="22"/>
      <c r="D101" s="22"/>
      <c r="E101" s="47">
        <v>580.54999999999995</v>
      </c>
      <c r="F101" s="22" t="e">
        <f t="shared" si="7"/>
        <v>#DIV/0!</v>
      </c>
      <c r="G101" s="22" t="e">
        <f t="shared" si="8"/>
        <v>#DIV/0!</v>
      </c>
    </row>
    <row r="102" spans="1:7" x14ac:dyDescent="0.2">
      <c r="A102" s="12" t="s">
        <v>74</v>
      </c>
      <c r="B102" s="42">
        <v>0</v>
      </c>
      <c r="C102" s="25"/>
      <c r="D102" s="25"/>
      <c r="E102" s="47">
        <v>580.54999999999995</v>
      </c>
      <c r="F102" s="22" t="e">
        <f>E102/B104*100</f>
        <v>#DIV/0!</v>
      </c>
      <c r="G102" s="22" t="e">
        <f t="shared" si="8"/>
        <v>#DIV/0!</v>
      </c>
    </row>
    <row r="103" spans="1:7" ht="22.5" x14ac:dyDescent="0.2">
      <c r="A103" s="12" t="s">
        <v>194</v>
      </c>
      <c r="B103" s="42">
        <v>0</v>
      </c>
      <c r="C103" s="25"/>
      <c r="D103" s="25"/>
      <c r="E103" s="47">
        <v>0</v>
      </c>
      <c r="F103" s="22"/>
      <c r="G103" s="22" t="e">
        <f t="shared" si="8"/>
        <v>#DIV/0!</v>
      </c>
    </row>
    <row r="104" spans="1:7" x14ac:dyDescent="0.2">
      <c r="A104" s="12" t="s">
        <v>75</v>
      </c>
      <c r="B104" s="42">
        <v>0</v>
      </c>
      <c r="C104" s="25"/>
      <c r="D104" s="25"/>
      <c r="E104" s="47">
        <v>0</v>
      </c>
      <c r="F104" s="22" t="e">
        <f t="shared" si="7"/>
        <v>#DIV/0!</v>
      </c>
      <c r="G104" s="22" t="e">
        <f t="shared" si="8"/>
        <v>#DIV/0!</v>
      </c>
    </row>
    <row r="105" spans="1:7" ht="22.5" x14ac:dyDescent="0.2">
      <c r="A105" s="12" t="s">
        <v>76</v>
      </c>
      <c r="B105" s="42">
        <v>0</v>
      </c>
      <c r="C105" s="25"/>
      <c r="D105" s="25"/>
      <c r="E105" s="47">
        <v>0</v>
      </c>
      <c r="F105" s="22">
        <f t="shared" si="7"/>
        <v>0</v>
      </c>
      <c r="G105" s="22" t="e">
        <f t="shared" si="8"/>
        <v>#DIV/0!</v>
      </c>
    </row>
    <row r="106" spans="1:7" ht="22.5" x14ac:dyDescent="0.2">
      <c r="A106" s="12" t="s">
        <v>77</v>
      </c>
      <c r="B106" s="42">
        <v>504.42</v>
      </c>
      <c r="C106" s="22"/>
      <c r="D106" s="22"/>
      <c r="E106" s="47">
        <v>0</v>
      </c>
      <c r="F106" s="22">
        <f t="shared" si="7"/>
        <v>0</v>
      </c>
      <c r="G106" s="22" t="e">
        <f t="shared" si="8"/>
        <v>#DIV/0!</v>
      </c>
    </row>
    <row r="107" spans="1:7" x14ac:dyDescent="0.2">
      <c r="A107" s="12" t="s">
        <v>78</v>
      </c>
      <c r="B107" s="42">
        <v>504.42</v>
      </c>
      <c r="C107" s="25"/>
      <c r="D107" s="25"/>
      <c r="E107" s="47">
        <v>0</v>
      </c>
      <c r="F107" s="22" t="e">
        <f t="shared" si="7"/>
        <v>#DIV/0!</v>
      </c>
      <c r="G107" s="22" t="e">
        <f t="shared" si="8"/>
        <v>#DIV/0!</v>
      </c>
    </row>
    <row r="108" spans="1:7" s="19" customFormat="1" ht="16.5" customHeight="1" x14ac:dyDescent="0.2">
      <c r="A108" s="37" t="s">
        <v>102</v>
      </c>
      <c r="B108" s="42">
        <v>0</v>
      </c>
      <c r="C108" s="25"/>
      <c r="D108" s="25">
        <v>280000</v>
      </c>
      <c r="E108" s="47">
        <v>0</v>
      </c>
      <c r="F108" s="22" t="e">
        <f t="shared" si="7"/>
        <v>#DIV/0!</v>
      </c>
      <c r="G108" s="22">
        <f t="shared" si="8"/>
        <v>0</v>
      </c>
    </row>
    <row r="109" spans="1:7" ht="22.5" x14ac:dyDescent="0.2">
      <c r="A109" s="12" t="s">
        <v>103</v>
      </c>
      <c r="B109" s="42">
        <v>0</v>
      </c>
      <c r="C109" s="26"/>
      <c r="D109" s="26"/>
      <c r="E109" s="47">
        <v>0</v>
      </c>
      <c r="F109" s="22" t="e">
        <f t="shared" si="7"/>
        <v>#DIV/0!</v>
      </c>
      <c r="G109" s="22" t="e">
        <f t="shared" si="8"/>
        <v>#DIV/0!</v>
      </c>
    </row>
    <row r="110" spans="1:7" ht="22.5" x14ac:dyDescent="0.2">
      <c r="A110" s="12" t="s">
        <v>104</v>
      </c>
      <c r="B110" s="42">
        <v>0</v>
      </c>
      <c r="C110" s="26"/>
      <c r="D110" s="26"/>
      <c r="E110" s="47">
        <v>0</v>
      </c>
      <c r="F110" s="22">
        <f t="shared" si="7"/>
        <v>0</v>
      </c>
      <c r="G110" s="22" t="e">
        <f t="shared" si="8"/>
        <v>#DIV/0!</v>
      </c>
    </row>
    <row r="111" spans="1:7" x14ac:dyDescent="0.2">
      <c r="A111" s="51" t="s">
        <v>79</v>
      </c>
      <c r="B111" s="41">
        <v>493170.92</v>
      </c>
      <c r="C111" s="24"/>
      <c r="D111" s="24">
        <v>1431472.95</v>
      </c>
      <c r="E111" s="24">
        <v>559175.48</v>
      </c>
      <c r="F111" s="24" t="e">
        <f t="shared" si="7"/>
        <v>#DIV/0!</v>
      </c>
      <c r="G111" s="24">
        <f>E111/D111*100</f>
        <v>39.06294422119538</v>
      </c>
    </row>
    <row r="112" spans="1:7" x14ac:dyDescent="0.2">
      <c r="B112" s="41"/>
    </row>
    <row r="114" spans="2:5" x14ac:dyDescent="0.2">
      <c r="D114" s="15"/>
    </row>
    <row r="115" spans="2:5" x14ac:dyDescent="0.2">
      <c r="C115" s="15"/>
      <c r="D115" s="15"/>
      <c r="E115" s="50"/>
    </row>
    <row r="116" spans="2:5" x14ac:dyDescent="0.2">
      <c r="B116" s="45"/>
    </row>
  </sheetData>
  <mergeCells count="1">
    <mergeCell ref="B1:G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topLeftCell="A43" workbookViewId="0">
      <selection activeCell="F67" sqref="F67:F68"/>
    </sheetView>
  </sheetViews>
  <sheetFormatPr defaultRowHeight="15" x14ac:dyDescent="0.25"/>
  <cols>
    <col min="1" max="1" width="24.5703125" customWidth="1"/>
    <col min="2" max="2" width="19.7109375" customWidth="1"/>
    <col min="3" max="3" width="18.28515625" customWidth="1"/>
    <col min="4" max="4" width="20.140625" customWidth="1"/>
    <col min="5" max="5" width="14" customWidth="1"/>
    <col min="6" max="6" width="14.7109375" customWidth="1"/>
    <col min="7" max="7" width="15.28515625" customWidth="1"/>
  </cols>
  <sheetData>
    <row r="1" spans="1:8" ht="15.75" thickBot="1" x14ac:dyDescent="0.3"/>
    <row r="2" spans="1:8" ht="30.75" thickBot="1" x14ac:dyDescent="0.3">
      <c r="A2" s="31" t="s">
        <v>124</v>
      </c>
      <c r="B2" s="39" t="s">
        <v>208</v>
      </c>
      <c r="C2" s="39" t="s">
        <v>209</v>
      </c>
      <c r="D2" s="39" t="s">
        <v>210</v>
      </c>
      <c r="E2" s="39" t="s">
        <v>151</v>
      </c>
      <c r="F2" s="39" t="s">
        <v>152</v>
      </c>
    </row>
    <row r="3" spans="1:8" x14ac:dyDescent="0.25">
      <c r="A3" s="29">
        <v>1</v>
      </c>
      <c r="B3" s="29">
        <v>2</v>
      </c>
      <c r="C3" s="29">
        <v>3</v>
      </c>
      <c r="D3" s="29">
        <v>4</v>
      </c>
      <c r="E3" s="29">
        <v>5</v>
      </c>
      <c r="F3" s="29">
        <v>6</v>
      </c>
    </row>
    <row r="4" spans="1:8" x14ac:dyDescent="0.25">
      <c r="A4" s="114" t="s">
        <v>118</v>
      </c>
      <c r="B4" s="114"/>
      <c r="C4" s="114"/>
      <c r="D4" s="114"/>
      <c r="E4" s="114"/>
      <c r="F4" s="114"/>
    </row>
    <row r="5" spans="1:8" x14ac:dyDescent="0.25">
      <c r="A5" s="28" t="s">
        <v>115</v>
      </c>
      <c r="B5" s="32">
        <v>3554.23</v>
      </c>
      <c r="C5" s="32">
        <v>1868.35</v>
      </c>
      <c r="D5" s="32">
        <v>1135.6400000000001</v>
      </c>
      <c r="E5" s="32"/>
      <c r="F5" s="32"/>
    </row>
    <row r="6" spans="1:8" x14ac:dyDescent="0.25">
      <c r="A6" s="28" t="s">
        <v>116</v>
      </c>
      <c r="B6" s="32">
        <v>3554.23</v>
      </c>
      <c r="C6" s="32">
        <v>1868.35</v>
      </c>
      <c r="D6" s="32">
        <v>1337.47</v>
      </c>
      <c r="E6" s="32"/>
      <c r="F6" s="32"/>
    </row>
    <row r="7" spans="1:8" x14ac:dyDescent="0.25">
      <c r="A7" s="28" t="s">
        <v>117</v>
      </c>
      <c r="B7" s="32"/>
      <c r="C7" s="32">
        <f>C5-C6</f>
        <v>0</v>
      </c>
      <c r="D7" s="32">
        <v>-201.83</v>
      </c>
      <c r="E7" s="32"/>
      <c r="F7" s="32"/>
    </row>
    <row r="8" spans="1:8" x14ac:dyDescent="0.25">
      <c r="A8" s="28"/>
      <c r="B8" s="32"/>
      <c r="C8" s="115" t="s">
        <v>211</v>
      </c>
      <c r="D8" s="115"/>
      <c r="E8" s="115"/>
      <c r="F8" s="115"/>
      <c r="G8" s="115"/>
      <c r="H8" s="115"/>
    </row>
    <row r="9" spans="1:8" x14ac:dyDescent="0.25">
      <c r="A9" s="28" t="s">
        <v>149</v>
      </c>
      <c r="B9" s="32"/>
      <c r="C9" s="32">
        <v>150000</v>
      </c>
      <c r="D9" s="32">
        <v>150000</v>
      </c>
      <c r="E9" s="32"/>
      <c r="F9" s="32"/>
    </row>
    <row r="10" spans="1:8" x14ac:dyDescent="0.25">
      <c r="A10" s="28" t="s">
        <v>116</v>
      </c>
      <c r="B10" s="32"/>
      <c r="C10" s="32">
        <v>150000</v>
      </c>
      <c r="D10" s="32">
        <v>0</v>
      </c>
      <c r="E10" s="32"/>
      <c r="F10" s="32"/>
    </row>
    <row r="11" spans="1:8" x14ac:dyDescent="0.25">
      <c r="A11" s="28" t="s">
        <v>117</v>
      </c>
      <c r="B11" s="32"/>
      <c r="C11" s="32"/>
      <c r="D11" s="32">
        <v>150000</v>
      </c>
      <c r="E11" s="32"/>
      <c r="F11" s="32"/>
    </row>
    <row r="12" spans="1:8" x14ac:dyDescent="0.25">
      <c r="A12" s="113" t="s">
        <v>119</v>
      </c>
      <c r="B12" s="113"/>
      <c r="C12" s="113"/>
      <c r="D12" s="113"/>
      <c r="E12" s="113"/>
      <c r="F12" s="113"/>
    </row>
    <row r="13" spans="1:8" x14ac:dyDescent="0.25">
      <c r="A13" s="28" t="s">
        <v>115</v>
      </c>
      <c r="B13" s="32">
        <v>219.86</v>
      </c>
      <c r="C13" s="32">
        <v>2317.5</v>
      </c>
      <c r="D13" s="32">
        <v>732.02</v>
      </c>
      <c r="E13" s="32"/>
      <c r="F13" s="32"/>
    </row>
    <row r="14" spans="1:8" x14ac:dyDescent="0.25">
      <c r="A14" s="28" t="s">
        <v>116</v>
      </c>
      <c r="B14" s="32">
        <v>28.16</v>
      </c>
      <c r="C14" s="32">
        <v>2317.5</v>
      </c>
      <c r="D14" s="32">
        <v>0</v>
      </c>
      <c r="E14" s="32"/>
      <c r="F14" s="32"/>
    </row>
    <row r="15" spans="1:8" x14ac:dyDescent="0.25">
      <c r="A15" s="28" t="s">
        <v>117</v>
      </c>
      <c r="B15" s="32">
        <f>B13-B14</f>
        <v>191.70000000000002</v>
      </c>
      <c r="C15" s="32"/>
      <c r="D15" s="32">
        <v>732.02</v>
      </c>
      <c r="E15" s="32"/>
      <c r="F15" s="28"/>
    </row>
    <row r="16" spans="1:8" ht="12.6" customHeight="1" x14ac:dyDescent="0.25">
      <c r="A16" s="114" t="s">
        <v>120</v>
      </c>
      <c r="B16" s="114"/>
      <c r="C16" s="114"/>
      <c r="D16" s="114"/>
      <c r="E16" s="114"/>
      <c r="F16" s="114"/>
    </row>
    <row r="17" spans="1:6" x14ac:dyDescent="0.25">
      <c r="A17" s="28" t="s">
        <v>149</v>
      </c>
      <c r="B17" s="32">
        <v>3290.83</v>
      </c>
      <c r="C17" s="32">
        <v>2684.67</v>
      </c>
      <c r="D17" s="32">
        <v>2684.67</v>
      </c>
      <c r="E17" s="32"/>
      <c r="F17" s="32"/>
    </row>
    <row r="18" spans="1:6" x14ac:dyDescent="0.25">
      <c r="A18" s="28" t="s">
        <v>116</v>
      </c>
      <c r="B18" s="32">
        <v>1744.9</v>
      </c>
      <c r="C18" s="32">
        <v>2684.67</v>
      </c>
      <c r="D18" s="32">
        <v>1673.37</v>
      </c>
      <c r="E18" s="32"/>
      <c r="F18" s="32"/>
    </row>
    <row r="19" spans="1:6" x14ac:dyDescent="0.25">
      <c r="A19" s="28" t="s">
        <v>117</v>
      </c>
      <c r="B19" s="32">
        <v>1545.93</v>
      </c>
      <c r="C19" s="32"/>
      <c r="D19" s="32">
        <v>1011.3</v>
      </c>
      <c r="E19" s="32"/>
      <c r="F19" s="28"/>
    </row>
    <row r="20" spans="1:6" x14ac:dyDescent="0.25">
      <c r="A20" s="114" t="s">
        <v>121</v>
      </c>
      <c r="B20" s="114"/>
      <c r="C20" s="114"/>
      <c r="D20" s="114"/>
      <c r="E20" s="114"/>
      <c r="F20" s="114"/>
    </row>
    <row r="21" spans="1:6" x14ac:dyDescent="0.25">
      <c r="A21" s="28" t="s">
        <v>115</v>
      </c>
      <c r="B21" s="32">
        <v>105262.13</v>
      </c>
      <c r="C21" s="32">
        <v>188313.44</v>
      </c>
      <c r="D21" s="32">
        <v>100547.66</v>
      </c>
      <c r="E21" s="32"/>
      <c r="F21" s="32"/>
    </row>
    <row r="22" spans="1:6" x14ac:dyDescent="0.25">
      <c r="A22" s="28" t="s">
        <v>116</v>
      </c>
      <c r="B22" s="32">
        <v>102164.63</v>
      </c>
      <c r="C22" s="32">
        <v>188313.44</v>
      </c>
      <c r="D22" s="32">
        <v>96938.23</v>
      </c>
      <c r="E22" s="32"/>
      <c r="F22" s="32"/>
    </row>
    <row r="23" spans="1:6" x14ac:dyDescent="0.25">
      <c r="A23" s="28" t="s">
        <v>117</v>
      </c>
      <c r="B23" s="32">
        <f>B21-B22</f>
        <v>3097.5</v>
      </c>
      <c r="C23" s="32"/>
      <c r="D23" s="32">
        <v>3609.43</v>
      </c>
      <c r="E23" s="32"/>
      <c r="F23" s="28"/>
    </row>
    <row r="24" spans="1:6" x14ac:dyDescent="0.25">
      <c r="A24" s="114" t="s">
        <v>212</v>
      </c>
      <c r="B24" s="114"/>
      <c r="C24" s="114"/>
      <c r="D24" s="114"/>
      <c r="E24" s="114"/>
      <c r="F24" s="114"/>
    </row>
    <row r="25" spans="1:6" x14ac:dyDescent="0.25">
      <c r="A25" s="28" t="s">
        <v>149</v>
      </c>
      <c r="B25" s="32"/>
      <c r="C25" s="32">
        <v>130000</v>
      </c>
      <c r="D25" s="32">
        <v>130000</v>
      </c>
      <c r="E25" s="32"/>
      <c r="F25" s="28"/>
    </row>
    <row r="26" spans="1:6" x14ac:dyDescent="0.25">
      <c r="A26" s="28" t="s">
        <v>116</v>
      </c>
      <c r="B26" s="32"/>
      <c r="C26" s="32">
        <v>130000</v>
      </c>
      <c r="D26" s="32">
        <v>0</v>
      </c>
      <c r="E26" s="32"/>
      <c r="F26" s="28"/>
    </row>
    <row r="27" spans="1:6" x14ac:dyDescent="0.25">
      <c r="A27" s="28" t="s">
        <v>117</v>
      </c>
      <c r="B27" s="32"/>
      <c r="C27" s="32"/>
      <c r="D27" s="32">
        <v>130000</v>
      </c>
      <c r="E27" s="32"/>
      <c r="F27" s="28"/>
    </row>
    <row r="28" spans="1:6" x14ac:dyDescent="0.25">
      <c r="A28" s="114" t="s">
        <v>122</v>
      </c>
      <c r="B28" s="114"/>
      <c r="C28" s="114"/>
      <c r="D28" s="114"/>
      <c r="E28" s="114"/>
      <c r="F28" s="114"/>
    </row>
    <row r="29" spans="1:6" x14ac:dyDescent="0.25">
      <c r="A29" s="28" t="s">
        <v>115</v>
      </c>
      <c r="B29" s="32">
        <v>4517</v>
      </c>
      <c r="C29" s="32">
        <v>7000</v>
      </c>
      <c r="D29" s="32">
        <v>4149.9799999999996</v>
      </c>
      <c r="E29" s="32"/>
      <c r="F29" s="32"/>
    </row>
    <row r="30" spans="1:6" x14ac:dyDescent="0.25">
      <c r="A30" s="28" t="s">
        <v>116</v>
      </c>
      <c r="B30" s="32">
        <v>4517</v>
      </c>
      <c r="C30" s="32">
        <v>7000</v>
      </c>
      <c r="D30" s="32">
        <v>4149.9799999999996</v>
      </c>
      <c r="E30" s="32"/>
      <c r="F30" s="32"/>
    </row>
    <row r="31" spans="1:6" x14ac:dyDescent="0.25">
      <c r="A31" s="28" t="s">
        <v>117</v>
      </c>
      <c r="B31" s="32">
        <f>B29-B30</f>
        <v>0</v>
      </c>
      <c r="C31" s="32">
        <v>0</v>
      </c>
      <c r="D31" s="32">
        <v>0</v>
      </c>
      <c r="E31" s="32"/>
      <c r="F31" s="28"/>
    </row>
    <row r="32" spans="1:6" x14ac:dyDescent="0.25">
      <c r="A32" s="114" t="s">
        <v>123</v>
      </c>
      <c r="B32" s="114"/>
      <c r="C32" s="114"/>
      <c r="D32" s="114"/>
      <c r="E32" s="114"/>
      <c r="F32" s="114"/>
    </row>
    <row r="33" spans="1:6" x14ac:dyDescent="0.25">
      <c r="A33" s="28" t="s">
        <v>115</v>
      </c>
      <c r="B33" s="32">
        <v>375474.45</v>
      </c>
      <c r="C33" s="32">
        <v>934301.88</v>
      </c>
      <c r="D33" s="32">
        <v>446806.11</v>
      </c>
      <c r="E33" s="32"/>
      <c r="F33" s="32"/>
    </row>
    <row r="34" spans="1:6" x14ac:dyDescent="0.25">
      <c r="A34" s="28" t="s">
        <v>116</v>
      </c>
      <c r="B34" s="32">
        <v>375474.45</v>
      </c>
      <c r="C34" s="32">
        <v>927043.33</v>
      </c>
      <c r="D34" s="32">
        <v>445088.06</v>
      </c>
      <c r="E34" s="32"/>
      <c r="F34" s="32"/>
    </row>
    <row r="35" spans="1:6" x14ac:dyDescent="0.25">
      <c r="A35" s="28" t="s">
        <v>117</v>
      </c>
      <c r="B35" s="32">
        <f>B33-B34</f>
        <v>0</v>
      </c>
      <c r="C35" s="32">
        <v>7258.55</v>
      </c>
      <c r="D35" s="32">
        <v>1718.05</v>
      </c>
      <c r="E35" s="28"/>
      <c r="F35" s="28"/>
    </row>
    <row r="36" spans="1:6" x14ac:dyDescent="0.25">
      <c r="A36" s="52"/>
      <c r="B36" s="53"/>
      <c r="C36" s="56" t="s">
        <v>187</v>
      </c>
      <c r="D36" s="53"/>
      <c r="E36" s="54"/>
      <c r="F36" s="55"/>
    </row>
    <row r="37" spans="1:6" x14ac:dyDescent="0.25">
      <c r="A37" s="28" t="s">
        <v>149</v>
      </c>
      <c r="B37" s="32">
        <v>141.72999999999999</v>
      </c>
      <c r="C37" s="32">
        <v>1578.19</v>
      </c>
      <c r="D37" s="32">
        <v>1578.19</v>
      </c>
      <c r="E37" s="28"/>
      <c r="F37" s="55"/>
    </row>
    <row r="38" spans="1:6" x14ac:dyDescent="0.25">
      <c r="A38" s="28" t="s">
        <v>116</v>
      </c>
      <c r="B38" s="32">
        <v>0</v>
      </c>
      <c r="C38" s="32">
        <v>1578.19</v>
      </c>
      <c r="D38" s="32">
        <v>1470.25</v>
      </c>
      <c r="E38" s="28"/>
      <c r="F38" s="55"/>
    </row>
    <row r="39" spans="1:6" x14ac:dyDescent="0.25">
      <c r="A39" s="28" t="s">
        <v>117</v>
      </c>
      <c r="B39" s="32">
        <v>141.72999999999999</v>
      </c>
      <c r="C39" s="32">
        <v>0</v>
      </c>
      <c r="D39" s="32">
        <v>107.94</v>
      </c>
      <c r="E39" s="28"/>
      <c r="F39" s="55"/>
    </row>
    <row r="40" spans="1:6" x14ac:dyDescent="0.25">
      <c r="A40" s="52"/>
      <c r="B40" s="53"/>
      <c r="C40" s="56" t="s">
        <v>188</v>
      </c>
      <c r="D40" s="53"/>
      <c r="E40" s="54"/>
      <c r="F40" s="55"/>
    </row>
    <row r="41" spans="1:6" x14ac:dyDescent="0.25">
      <c r="A41" s="28" t="s">
        <v>115</v>
      </c>
      <c r="B41" s="32">
        <v>0</v>
      </c>
      <c r="C41" s="32">
        <v>13677.44</v>
      </c>
      <c r="D41" s="32">
        <v>8300.69</v>
      </c>
      <c r="E41" s="28"/>
      <c r="F41" s="55"/>
    </row>
    <row r="42" spans="1:6" x14ac:dyDescent="0.25">
      <c r="A42" s="28" t="s">
        <v>116</v>
      </c>
      <c r="B42" s="32">
        <v>0</v>
      </c>
      <c r="C42" s="32">
        <v>13677.44</v>
      </c>
      <c r="D42" s="32">
        <v>8300.69</v>
      </c>
      <c r="E42" s="28"/>
      <c r="F42" s="55"/>
    </row>
    <row r="43" spans="1:6" x14ac:dyDescent="0.25">
      <c r="A43" s="28" t="s">
        <v>117</v>
      </c>
      <c r="B43" s="32">
        <v>0</v>
      </c>
      <c r="C43" s="32"/>
      <c r="D43" s="32">
        <v>0</v>
      </c>
      <c r="E43" s="28"/>
      <c r="F43" s="55"/>
    </row>
    <row r="44" spans="1:6" x14ac:dyDescent="0.25">
      <c r="A44" s="52"/>
      <c r="B44" s="53"/>
      <c r="C44" s="56" t="s">
        <v>189</v>
      </c>
      <c r="D44" s="53"/>
      <c r="E44" s="54"/>
      <c r="F44" s="55"/>
    </row>
    <row r="45" spans="1:6" x14ac:dyDescent="0.25">
      <c r="A45" s="58" t="s">
        <v>149</v>
      </c>
      <c r="B45" s="57">
        <v>262.63</v>
      </c>
      <c r="C45" s="57">
        <v>262.63</v>
      </c>
      <c r="D45" s="57">
        <v>262.63</v>
      </c>
      <c r="E45" s="60"/>
      <c r="F45" s="55"/>
    </row>
    <row r="46" spans="1:6" x14ac:dyDescent="0.25">
      <c r="A46" s="58" t="s">
        <v>116</v>
      </c>
      <c r="B46" s="57">
        <v>0</v>
      </c>
      <c r="C46" s="57">
        <v>262.63</v>
      </c>
      <c r="D46" s="57">
        <v>217.43</v>
      </c>
      <c r="E46" s="60"/>
      <c r="F46" s="55"/>
    </row>
    <row r="47" spans="1:6" x14ac:dyDescent="0.25">
      <c r="A47" s="58" t="s">
        <v>117</v>
      </c>
      <c r="B47" s="57">
        <v>262.63</v>
      </c>
      <c r="C47" s="57"/>
      <c r="D47" s="57">
        <v>45.2</v>
      </c>
      <c r="E47" s="60"/>
      <c r="F47" s="55"/>
    </row>
    <row r="48" spans="1:6" x14ac:dyDescent="0.25">
      <c r="A48" s="52"/>
      <c r="B48" s="53"/>
      <c r="C48" s="56" t="s">
        <v>190</v>
      </c>
      <c r="D48" s="53"/>
      <c r="E48" s="54"/>
      <c r="F48" s="55"/>
    </row>
    <row r="49" spans="1:6" x14ac:dyDescent="0.25">
      <c r="A49" s="58" t="s">
        <v>115</v>
      </c>
      <c r="B49" s="59">
        <v>500</v>
      </c>
      <c r="C49" s="57">
        <v>5112</v>
      </c>
      <c r="D49" s="59">
        <v>0</v>
      </c>
      <c r="E49" s="60"/>
      <c r="F49" s="55"/>
    </row>
    <row r="50" spans="1:6" x14ac:dyDescent="0.25">
      <c r="A50" s="58" t="s">
        <v>116</v>
      </c>
      <c r="B50" s="59">
        <v>500</v>
      </c>
      <c r="C50" s="57">
        <v>5112</v>
      </c>
      <c r="D50" s="59">
        <v>0</v>
      </c>
      <c r="E50" s="60"/>
      <c r="F50" s="55"/>
    </row>
    <row r="51" spans="1:6" x14ac:dyDescent="0.25">
      <c r="A51" s="58" t="s">
        <v>117</v>
      </c>
      <c r="B51" s="59">
        <v>0</v>
      </c>
      <c r="C51" s="57"/>
      <c r="D51" s="59"/>
      <c r="E51" s="60"/>
      <c r="F51" s="55"/>
    </row>
    <row r="52" spans="1:6" x14ac:dyDescent="0.25">
      <c r="A52" s="52"/>
      <c r="B52" s="56"/>
      <c r="C52" s="56" t="s">
        <v>213</v>
      </c>
      <c r="D52" s="56"/>
      <c r="E52" s="54"/>
      <c r="F52" s="55"/>
    </row>
    <row r="53" spans="1:6" x14ac:dyDescent="0.25">
      <c r="A53" s="58" t="s">
        <v>149</v>
      </c>
      <c r="B53" s="53">
        <v>0</v>
      </c>
      <c r="C53" s="53">
        <v>300</v>
      </c>
      <c r="D53" s="53">
        <v>300</v>
      </c>
      <c r="E53" s="54"/>
      <c r="F53" s="55"/>
    </row>
    <row r="54" spans="1:6" x14ac:dyDescent="0.25">
      <c r="A54" s="52" t="s">
        <v>116</v>
      </c>
      <c r="B54" s="53">
        <v>0</v>
      </c>
      <c r="C54" s="53">
        <v>300</v>
      </c>
      <c r="D54" s="53">
        <v>0</v>
      </c>
      <c r="E54" s="54"/>
      <c r="F54" s="55"/>
    </row>
    <row r="55" spans="1:6" x14ac:dyDescent="0.25">
      <c r="A55" s="52" t="s">
        <v>117</v>
      </c>
      <c r="B55" s="53"/>
      <c r="C55" s="53"/>
      <c r="D55" s="53">
        <v>300</v>
      </c>
      <c r="E55" s="54"/>
      <c r="F55" s="55"/>
    </row>
    <row r="56" spans="1:6" x14ac:dyDescent="0.25">
      <c r="A56" s="107" t="s">
        <v>154</v>
      </c>
      <c r="B56" s="108"/>
      <c r="C56" s="108"/>
      <c r="D56" s="108"/>
      <c r="E56" s="108"/>
      <c r="F56" s="109"/>
    </row>
    <row r="57" spans="1:6" x14ac:dyDescent="0.25">
      <c r="A57" s="28" t="s">
        <v>149</v>
      </c>
      <c r="B57" s="32">
        <v>2364.2600000000002</v>
      </c>
      <c r="C57" s="32">
        <v>1315.4</v>
      </c>
      <c r="D57" s="32">
        <v>1315.4</v>
      </c>
      <c r="E57" s="32"/>
      <c r="F57" s="32"/>
    </row>
    <row r="58" spans="1:6" x14ac:dyDescent="0.25">
      <c r="A58" s="28" t="s">
        <v>116</v>
      </c>
      <c r="B58" s="32">
        <v>44.24</v>
      </c>
      <c r="C58" s="32">
        <v>1315.4</v>
      </c>
      <c r="D58" s="32">
        <v>0</v>
      </c>
      <c r="E58" s="32"/>
      <c r="F58" s="32"/>
    </row>
    <row r="59" spans="1:6" x14ac:dyDescent="0.25">
      <c r="A59" s="28" t="s">
        <v>117</v>
      </c>
      <c r="B59" s="32">
        <f>B57-B58</f>
        <v>2320.0200000000004</v>
      </c>
      <c r="C59" s="32"/>
      <c r="D59" s="32">
        <v>1315.4</v>
      </c>
      <c r="E59" s="28"/>
      <c r="F59" s="28"/>
    </row>
    <row r="60" spans="1:6" x14ac:dyDescent="0.25">
      <c r="A60" s="110"/>
      <c r="B60" s="111"/>
      <c r="C60" s="111"/>
      <c r="D60" s="111"/>
      <c r="E60" s="111"/>
      <c r="F60" s="112"/>
    </row>
    <row r="61" spans="1:6" x14ac:dyDescent="0.25">
      <c r="A61" s="30" t="s">
        <v>125</v>
      </c>
      <c r="B61" s="32">
        <v>500730.43</v>
      </c>
      <c r="C61" s="23">
        <v>1438731.5</v>
      </c>
      <c r="D61" s="32">
        <v>561672.1</v>
      </c>
      <c r="E61" s="32"/>
      <c r="F61" s="32"/>
    </row>
    <row r="62" spans="1:6" x14ac:dyDescent="0.25">
      <c r="A62" s="30" t="s">
        <v>126</v>
      </c>
      <c r="B62" s="32">
        <v>493170.92</v>
      </c>
      <c r="C62" s="24">
        <v>1431472.95</v>
      </c>
      <c r="D62" s="32">
        <v>559175.48</v>
      </c>
      <c r="E62" s="32"/>
      <c r="F62" s="32"/>
    </row>
    <row r="63" spans="1:6" x14ac:dyDescent="0.25">
      <c r="A63" s="30" t="s">
        <v>195</v>
      </c>
      <c r="B63" s="32">
        <f>B61-B62</f>
        <v>7559.5100000000093</v>
      </c>
      <c r="C63" s="22">
        <v>7258.55</v>
      </c>
      <c r="D63" s="32"/>
      <c r="E63" s="32"/>
      <c r="F63" s="32"/>
    </row>
  </sheetData>
  <mergeCells count="10">
    <mergeCell ref="A56:F56"/>
    <mergeCell ref="A60:F60"/>
    <mergeCell ref="A12:F12"/>
    <mergeCell ref="A4:F4"/>
    <mergeCell ref="A32:F32"/>
    <mergeCell ref="A28:F28"/>
    <mergeCell ref="A20:F20"/>
    <mergeCell ref="A16:F16"/>
    <mergeCell ref="C8:H8"/>
    <mergeCell ref="A24:F24"/>
  </mergeCells>
  <pageMargins left="0.7" right="0.7" top="0.75" bottom="0.75" header="0.3" footer="0.3"/>
  <pageSetup paperSize="9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33"/>
  <sheetViews>
    <sheetView showGridLines="0" workbookViewId="0">
      <pane ySplit="1" topLeftCell="A2" activePane="bottomLeft" state="frozenSplit"/>
      <selection pane="bottomLeft" activeCell="O15" sqref="O15:R15"/>
    </sheetView>
  </sheetViews>
  <sheetFormatPr defaultColWidth="8.85546875" defaultRowHeight="12.75" x14ac:dyDescent="0.2"/>
  <cols>
    <col min="1" max="1" width="1.28515625" style="64" customWidth="1"/>
    <col min="2" max="2" width="6.7109375" style="64" customWidth="1"/>
    <col min="3" max="3" width="8" style="64" customWidth="1"/>
    <col min="4" max="4" width="15.28515625" style="64" customWidth="1"/>
    <col min="5" max="5" width="15.7109375" style="64" customWidth="1"/>
    <col min="6" max="6" width="17.85546875" style="64" customWidth="1"/>
    <col min="7" max="7" width="9.42578125" style="64" customWidth="1"/>
    <col min="8" max="8" width="1.28515625" style="64" customWidth="1"/>
    <col min="9" max="9" width="25.85546875" style="64" customWidth="1"/>
    <col min="10" max="10" width="1.28515625" style="64" customWidth="1"/>
    <col min="11" max="11" width="6.85546875" style="64" customWidth="1"/>
    <col min="12" max="12" width="2.5703125" style="64" customWidth="1"/>
    <col min="13" max="13" width="5.28515625" style="64" customWidth="1"/>
    <col min="14" max="14" width="4" style="64" customWidth="1"/>
    <col min="15" max="15" width="4.140625" style="64" customWidth="1"/>
    <col min="16" max="16" width="0" style="64" hidden="1" customWidth="1"/>
    <col min="17" max="17" width="1.140625" style="64" customWidth="1"/>
    <col min="18" max="19" width="6.7109375" style="64" customWidth="1"/>
    <col min="20" max="20" width="0" style="64" hidden="1" customWidth="1"/>
    <col min="21" max="21" width="0.140625" style="64" customWidth="1"/>
    <col min="22" max="22" width="0.85546875" style="64" customWidth="1"/>
    <col min="23" max="16384" width="8.85546875" style="64"/>
  </cols>
  <sheetData>
    <row r="1" spans="2:28" ht="7.15" customHeight="1" x14ac:dyDescent="0.2"/>
    <row r="2" spans="2:28" ht="14.1" customHeight="1" x14ac:dyDescent="0.2">
      <c r="B2" s="118" t="s">
        <v>186</v>
      </c>
      <c r="C2" s="117"/>
      <c r="D2" s="117"/>
      <c r="E2" s="117"/>
      <c r="F2" s="117"/>
      <c r="N2" s="119"/>
      <c r="O2" s="117"/>
      <c r="R2" s="116"/>
      <c r="S2" s="117"/>
      <c r="T2" s="117"/>
      <c r="U2" s="117"/>
    </row>
    <row r="3" spans="2:28" ht="14.1" customHeight="1" x14ac:dyDescent="0.2">
      <c r="B3" s="118" t="s">
        <v>185</v>
      </c>
      <c r="C3" s="117"/>
      <c r="D3" s="117"/>
      <c r="E3" s="117"/>
      <c r="M3" s="119"/>
      <c r="N3" s="117"/>
      <c r="O3" s="117"/>
      <c r="R3" s="120"/>
      <c r="S3" s="117"/>
      <c r="T3" s="117"/>
      <c r="U3" s="117"/>
    </row>
    <row r="4" spans="2:28" ht="13.15" customHeight="1" x14ac:dyDescent="0.2">
      <c r="B4" s="118" t="s">
        <v>184</v>
      </c>
      <c r="C4" s="117"/>
      <c r="D4" s="117"/>
      <c r="E4" s="74"/>
      <c r="F4" s="74"/>
      <c r="G4" s="74"/>
      <c r="H4" s="74"/>
      <c r="I4" s="73" t="s">
        <v>219</v>
      </c>
      <c r="J4" s="72"/>
      <c r="K4" s="72"/>
      <c r="L4" s="72"/>
      <c r="M4" s="72"/>
      <c r="N4" s="72"/>
      <c r="O4" s="72"/>
      <c r="P4" s="72"/>
      <c r="Q4" s="72"/>
      <c r="R4" s="72"/>
      <c r="S4" s="72"/>
      <c r="T4" s="63"/>
      <c r="U4" s="63"/>
      <c r="V4" s="63"/>
      <c r="W4" s="63"/>
      <c r="X4" s="63"/>
      <c r="Y4" s="63"/>
      <c r="Z4" s="63"/>
      <c r="AA4" s="63"/>
      <c r="AB4" s="63"/>
    </row>
    <row r="5" spans="2:28" x14ac:dyDescent="0.2">
      <c r="E5" s="71"/>
      <c r="F5" s="71"/>
      <c r="G5" s="71"/>
      <c r="H5" s="71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63"/>
      <c r="U5" s="63"/>
      <c r="V5" s="63"/>
      <c r="W5" s="63"/>
      <c r="X5" s="63"/>
      <c r="Y5" s="63"/>
      <c r="Z5" s="63"/>
      <c r="AA5" s="63"/>
      <c r="AB5" s="63"/>
    </row>
    <row r="6" spans="2:28" ht="3.4" customHeight="1" x14ac:dyDescent="0.2">
      <c r="H6" s="65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</row>
    <row r="7" spans="2:28" ht="18" customHeight="1" x14ac:dyDescent="0.2">
      <c r="H7" s="69"/>
      <c r="I7" s="65"/>
      <c r="J7" s="65"/>
    </row>
    <row r="8" spans="2:28" ht="3.4" customHeight="1" x14ac:dyDescent="0.2"/>
    <row r="9" spans="2:28" ht="14.1" customHeight="1" x14ac:dyDescent="0.2">
      <c r="H9" s="121"/>
      <c r="I9" s="117"/>
      <c r="J9" s="117"/>
    </row>
    <row r="10" spans="2:28" ht="7.15" customHeight="1" x14ac:dyDescent="0.2"/>
    <row r="11" spans="2:28" x14ac:dyDescent="0.2">
      <c r="B11" s="68" t="s">
        <v>127</v>
      </c>
      <c r="C11" s="68" t="s">
        <v>128</v>
      </c>
      <c r="D11" s="122" t="s">
        <v>129</v>
      </c>
      <c r="E11" s="123"/>
      <c r="F11" s="123"/>
      <c r="G11" s="123"/>
      <c r="H11" s="123"/>
      <c r="I11" s="123"/>
      <c r="J11" s="123"/>
      <c r="K11" s="123"/>
      <c r="L11" s="124" t="s">
        <v>183</v>
      </c>
      <c r="M11" s="123"/>
      <c r="N11" s="123"/>
      <c r="O11" s="124" t="s">
        <v>182</v>
      </c>
      <c r="P11" s="123"/>
      <c r="Q11" s="123"/>
      <c r="R11" s="123"/>
      <c r="S11" s="67" t="s">
        <v>130</v>
      </c>
    </row>
    <row r="12" spans="2:28" x14ac:dyDescent="0.2">
      <c r="B12" s="125" t="s">
        <v>79</v>
      </c>
      <c r="C12" s="126"/>
      <c r="D12" s="126"/>
      <c r="E12" s="126"/>
      <c r="F12" s="126"/>
      <c r="G12" s="126"/>
      <c r="H12" s="126"/>
      <c r="I12" s="126"/>
      <c r="J12" s="126"/>
      <c r="K12" s="126"/>
      <c r="L12" s="127">
        <v>1431472.95</v>
      </c>
      <c r="M12" s="126"/>
      <c r="N12" s="126"/>
      <c r="O12" s="127">
        <v>559175.48</v>
      </c>
      <c r="P12" s="126"/>
      <c r="Q12" s="126"/>
      <c r="R12" s="126"/>
      <c r="S12" s="66">
        <v>0.38969999999999999</v>
      </c>
    </row>
    <row r="13" spans="2:28" x14ac:dyDescent="0.2">
      <c r="B13" s="128" t="s">
        <v>181</v>
      </c>
      <c r="C13" s="129"/>
      <c r="D13" s="129"/>
      <c r="E13" s="129"/>
      <c r="F13" s="129"/>
      <c r="G13" s="129"/>
      <c r="H13" s="129"/>
      <c r="I13" s="129"/>
      <c r="J13" s="129"/>
      <c r="K13" s="129"/>
      <c r="L13" s="130">
        <v>1431472.95</v>
      </c>
      <c r="M13" s="129"/>
      <c r="N13" s="129"/>
      <c r="O13" s="130">
        <v>559175.48</v>
      </c>
      <c r="P13" s="129"/>
      <c r="Q13" s="129"/>
      <c r="R13" s="129"/>
      <c r="S13" s="75">
        <v>0.38969999999999999</v>
      </c>
    </row>
    <row r="14" spans="2:28" x14ac:dyDescent="0.2">
      <c r="B14" s="131" t="s">
        <v>169</v>
      </c>
      <c r="C14" s="129"/>
      <c r="D14" s="129"/>
      <c r="E14" s="129"/>
      <c r="F14" s="129"/>
      <c r="G14" s="129"/>
      <c r="H14" s="129"/>
      <c r="I14" s="129"/>
      <c r="J14" s="129"/>
      <c r="K14" s="129"/>
      <c r="L14" s="132">
        <v>1431472.95</v>
      </c>
      <c r="M14" s="129"/>
      <c r="N14" s="129"/>
      <c r="O14" s="132">
        <v>559175.48</v>
      </c>
      <c r="P14" s="129"/>
      <c r="Q14" s="129"/>
      <c r="R14" s="129"/>
      <c r="S14" s="76">
        <v>0.38969999999999999</v>
      </c>
    </row>
    <row r="15" spans="2:28" x14ac:dyDescent="0.2">
      <c r="B15" s="133" t="s">
        <v>168</v>
      </c>
      <c r="C15" s="129"/>
      <c r="D15" s="129"/>
      <c r="E15" s="129"/>
      <c r="F15" s="129"/>
      <c r="G15" s="129"/>
      <c r="H15" s="129"/>
      <c r="I15" s="129"/>
      <c r="J15" s="129"/>
      <c r="K15" s="129"/>
      <c r="L15" s="134">
        <v>66157.149999999994</v>
      </c>
      <c r="M15" s="129"/>
      <c r="N15" s="129"/>
      <c r="O15" s="134">
        <v>30751.07</v>
      </c>
      <c r="P15" s="129"/>
      <c r="Q15" s="129"/>
      <c r="R15" s="129"/>
      <c r="S15" s="77">
        <v>0.46779999999999999</v>
      </c>
    </row>
    <row r="16" spans="2:28" x14ac:dyDescent="0.2">
      <c r="B16" s="135" t="s">
        <v>218</v>
      </c>
      <c r="C16" s="129"/>
      <c r="D16" s="129"/>
      <c r="E16" s="129"/>
      <c r="F16" s="129"/>
      <c r="G16" s="129"/>
      <c r="H16" s="129"/>
      <c r="I16" s="129"/>
      <c r="J16" s="129"/>
      <c r="K16" s="129"/>
      <c r="L16" s="136">
        <v>0</v>
      </c>
      <c r="M16" s="129"/>
      <c r="N16" s="129"/>
      <c r="O16" s="136">
        <v>0</v>
      </c>
      <c r="P16" s="129"/>
      <c r="Q16" s="129"/>
      <c r="R16" s="129"/>
      <c r="S16" s="78">
        <v>0</v>
      </c>
    </row>
    <row r="17" spans="2:19" x14ac:dyDescent="0.2">
      <c r="B17" s="137" t="s">
        <v>148</v>
      </c>
      <c r="C17" s="138"/>
      <c r="D17" s="138"/>
      <c r="E17" s="138"/>
      <c r="F17" s="138"/>
      <c r="G17" s="138"/>
      <c r="H17" s="138"/>
      <c r="I17" s="138"/>
      <c r="J17" s="138"/>
      <c r="K17" s="138"/>
      <c r="L17" s="139">
        <v>0</v>
      </c>
      <c r="M17" s="138"/>
      <c r="N17" s="138"/>
      <c r="O17" s="139">
        <v>0</v>
      </c>
      <c r="P17" s="138"/>
      <c r="Q17" s="138"/>
      <c r="R17" s="138"/>
      <c r="S17" s="82">
        <v>0</v>
      </c>
    </row>
    <row r="18" spans="2:19" x14ac:dyDescent="0.2">
      <c r="B18" s="79" t="s">
        <v>132</v>
      </c>
      <c r="C18" s="79"/>
      <c r="D18" s="140" t="s">
        <v>133</v>
      </c>
      <c r="E18" s="141"/>
      <c r="F18" s="141"/>
      <c r="G18" s="141"/>
      <c r="H18" s="141"/>
      <c r="I18" s="141"/>
      <c r="J18" s="141"/>
      <c r="K18" s="141"/>
      <c r="L18" s="142">
        <v>0</v>
      </c>
      <c r="M18" s="141"/>
      <c r="N18" s="141"/>
      <c r="O18" s="142">
        <v>0</v>
      </c>
      <c r="P18" s="141"/>
      <c r="Q18" s="141"/>
      <c r="R18" s="141"/>
      <c r="S18" s="81">
        <v>0</v>
      </c>
    </row>
    <row r="19" spans="2:19" x14ac:dyDescent="0.2">
      <c r="B19" s="79" t="s">
        <v>134</v>
      </c>
      <c r="C19" s="79"/>
      <c r="D19" s="140" t="s">
        <v>135</v>
      </c>
      <c r="E19" s="141"/>
      <c r="F19" s="141"/>
      <c r="G19" s="141"/>
      <c r="H19" s="141"/>
      <c r="I19" s="141"/>
      <c r="J19" s="141"/>
      <c r="K19" s="141"/>
      <c r="L19" s="142">
        <v>0</v>
      </c>
      <c r="M19" s="141"/>
      <c r="N19" s="141"/>
      <c r="O19" s="142">
        <v>0</v>
      </c>
      <c r="P19" s="141"/>
      <c r="Q19" s="141"/>
      <c r="R19" s="141"/>
      <c r="S19" s="81">
        <v>0</v>
      </c>
    </row>
    <row r="20" spans="2:19" x14ac:dyDescent="0.2">
      <c r="B20" s="135" t="s">
        <v>167</v>
      </c>
      <c r="C20" s="129"/>
      <c r="D20" s="129"/>
      <c r="E20" s="129"/>
      <c r="F20" s="129"/>
      <c r="G20" s="129"/>
      <c r="H20" s="129"/>
      <c r="I20" s="129"/>
      <c r="J20" s="129"/>
      <c r="K20" s="129"/>
      <c r="L20" s="136">
        <v>729.96</v>
      </c>
      <c r="M20" s="129"/>
      <c r="N20" s="129"/>
      <c r="O20" s="136">
        <v>199.08</v>
      </c>
      <c r="P20" s="129"/>
      <c r="Q20" s="129"/>
      <c r="R20" s="129"/>
      <c r="S20" s="78">
        <v>0.54549999999999998</v>
      </c>
    </row>
    <row r="21" spans="2:19" x14ac:dyDescent="0.2">
      <c r="B21" s="137" t="s">
        <v>148</v>
      </c>
      <c r="C21" s="138"/>
      <c r="D21" s="138"/>
      <c r="E21" s="138"/>
      <c r="F21" s="138"/>
      <c r="G21" s="138"/>
      <c r="H21" s="138"/>
      <c r="I21" s="138"/>
      <c r="J21" s="138"/>
      <c r="K21" s="138"/>
      <c r="L21" s="139">
        <v>729.96</v>
      </c>
      <c r="M21" s="138"/>
      <c r="N21" s="138"/>
      <c r="O21" s="139">
        <v>199.08</v>
      </c>
      <c r="P21" s="138"/>
      <c r="Q21" s="138"/>
      <c r="R21" s="138"/>
      <c r="S21" s="82">
        <v>0.54549999999999998</v>
      </c>
    </row>
    <row r="22" spans="2:19" x14ac:dyDescent="0.2">
      <c r="B22" s="79" t="s">
        <v>132</v>
      </c>
      <c r="C22" s="79"/>
      <c r="D22" s="140" t="s">
        <v>133</v>
      </c>
      <c r="E22" s="141"/>
      <c r="F22" s="141"/>
      <c r="G22" s="141"/>
      <c r="H22" s="141"/>
      <c r="I22" s="141"/>
      <c r="J22" s="141"/>
      <c r="K22" s="141"/>
      <c r="L22" s="142">
        <v>729.96</v>
      </c>
      <c r="M22" s="141"/>
      <c r="N22" s="141"/>
      <c r="O22" s="142">
        <v>199.08</v>
      </c>
      <c r="P22" s="141"/>
      <c r="Q22" s="141"/>
      <c r="R22" s="141"/>
      <c r="S22" s="81">
        <v>0.54549999999999998</v>
      </c>
    </row>
    <row r="23" spans="2:19" x14ac:dyDescent="0.2">
      <c r="B23" s="79" t="s">
        <v>142</v>
      </c>
      <c r="C23" s="79"/>
      <c r="D23" s="140" t="s">
        <v>143</v>
      </c>
      <c r="E23" s="141"/>
      <c r="F23" s="141"/>
      <c r="G23" s="141"/>
      <c r="H23" s="141"/>
      <c r="I23" s="141"/>
      <c r="J23" s="141"/>
      <c r="K23" s="141"/>
      <c r="L23" s="142">
        <v>729.96</v>
      </c>
      <c r="M23" s="141"/>
      <c r="N23" s="141"/>
      <c r="O23" s="142">
        <v>199.08</v>
      </c>
      <c r="P23" s="141"/>
      <c r="Q23" s="141"/>
      <c r="R23" s="141"/>
      <c r="S23" s="81">
        <v>0.54549999999999998</v>
      </c>
    </row>
    <row r="24" spans="2:19" x14ac:dyDescent="0.2">
      <c r="B24" s="135" t="s">
        <v>166</v>
      </c>
      <c r="C24" s="129"/>
      <c r="D24" s="129"/>
      <c r="E24" s="129"/>
      <c r="F24" s="129"/>
      <c r="G24" s="129"/>
      <c r="H24" s="129"/>
      <c r="I24" s="129"/>
      <c r="J24" s="129"/>
      <c r="K24" s="129"/>
      <c r="L24" s="136">
        <v>334.56</v>
      </c>
      <c r="M24" s="129"/>
      <c r="N24" s="129"/>
      <c r="O24" s="136">
        <v>334.56</v>
      </c>
      <c r="P24" s="129"/>
      <c r="Q24" s="129"/>
      <c r="R24" s="129"/>
      <c r="S24" s="78">
        <v>1</v>
      </c>
    </row>
    <row r="25" spans="2:19" x14ac:dyDescent="0.2">
      <c r="B25" s="137" t="s">
        <v>148</v>
      </c>
      <c r="C25" s="138"/>
      <c r="D25" s="138"/>
      <c r="E25" s="138"/>
      <c r="F25" s="138"/>
      <c r="G25" s="138"/>
      <c r="H25" s="138"/>
      <c r="I25" s="138"/>
      <c r="J25" s="138"/>
      <c r="K25" s="138"/>
      <c r="L25" s="139">
        <v>334.56</v>
      </c>
      <c r="M25" s="138"/>
      <c r="N25" s="138"/>
      <c r="O25" s="139">
        <v>334.56</v>
      </c>
      <c r="P25" s="138"/>
      <c r="Q25" s="138"/>
      <c r="R25" s="138"/>
      <c r="S25" s="82">
        <v>1</v>
      </c>
    </row>
    <row r="26" spans="2:19" x14ac:dyDescent="0.2">
      <c r="B26" s="79" t="s">
        <v>132</v>
      </c>
      <c r="C26" s="79"/>
      <c r="D26" s="140" t="s">
        <v>133</v>
      </c>
      <c r="E26" s="141"/>
      <c r="F26" s="141"/>
      <c r="G26" s="141"/>
      <c r="H26" s="141"/>
      <c r="I26" s="141"/>
      <c r="J26" s="141"/>
      <c r="K26" s="141"/>
      <c r="L26" s="142">
        <v>334.56</v>
      </c>
      <c r="M26" s="141"/>
      <c r="N26" s="141"/>
      <c r="O26" s="142">
        <v>334.56</v>
      </c>
      <c r="P26" s="141"/>
      <c r="Q26" s="141"/>
      <c r="R26" s="141"/>
      <c r="S26" s="81">
        <v>1</v>
      </c>
    </row>
    <row r="27" spans="2:19" x14ac:dyDescent="0.2">
      <c r="B27" s="79" t="s">
        <v>142</v>
      </c>
      <c r="C27" s="79"/>
      <c r="D27" s="140" t="s">
        <v>143</v>
      </c>
      <c r="E27" s="141"/>
      <c r="F27" s="141"/>
      <c r="G27" s="141"/>
      <c r="H27" s="141"/>
      <c r="I27" s="141"/>
      <c r="J27" s="141"/>
      <c r="K27" s="141"/>
      <c r="L27" s="142">
        <v>334.56</v>
      </c>
      <c r="M27" s="141"/>
      <c r="N27" s="141"/>
      <c r="O27" s="142">
        <v>334.56</v>
      </c>
      <c r="P27" s="141"/>
      <c r="Q27" s="141"/>
      <c r="R27" s="141"/>
      <c r="S27" s="81">
        <v>1</v>
      </c>
    </row>
    <row r="28" spans="2:19" x14ac:dyDescent="0.2">
      <c r="B28" s="135" t="s">
        <v>165</v>
      </c>
      <c r="C28" s="129"/>
      <c r="D28" s="129"/>
      <c r="E28" s="129"/>
      <c r="F28" s="129"/>
      <c r="G28" s="129"/>
      <c r="H28" s="129"/>
      <c r="I28" s="129"/>
      <c r="J28" s="129"/>
      <c r="K28" s="129"/>
      <c r="L28" s="136">
        <v>8500</v>
      </c>
      <c r="M28" s="129"/>
      <c r="N28" s="129"/>
      <c r="O28" s="136">
        <v>0</v>
      </c>
      <c r="P28" s="129"/>
      <c r="Q28" s="129"/>
      <c r="R28" s="129"/>
      <c r="S28" s="78">
        <v>0</v>
      </c>
    </row>
    <row r="29" spans="2:19" x14ac:dyDescent="0.2">
      <c r="B29" s="137" t="s">
        <v>141</v>
      </c>
      <c r="C29" s="138"/>
      <c r="D29" s="138"/>
      <c r="E29" s="138"/>
      <c r="F29" s="138"/>
      <c r="G29" s="138"/>
      <c r="H29" s="138"/>
      <c r="I29" s="138"/>
      <c r="J29" s="138"/>
      <c r="K29" s="138"/>
      <c r="L29" s="139">
        <v>8500</v>
      </c>
      <c r="M29" s="138"/>
      <c r="N29" s="138"/>
      <c r="O29" s="139">
        <v>0</v>
      </c>
      <c r="P29" s="138"/>
      <c r="Q29" s="138"/>
      <c r="R29" s="138"/>
      <c r="S29" s="82">
        <v>0</v>
      </c>
    </row>
    <row r="30" spans="2:19" x14ac:dyDescent="0.2">
      <c r="B30" s="80" t="s">
        <v>132</v>
      </c>
      <c r="C30" s="80"/>
      <c r="D30" s="140" t="s">
        <v>133</v>
      </c>
      <c r="E30" s="141"/>
      <c r="F30" s="141"/>
      <c r="G30" s="141"/>
      <c r="H30" s="141"/>
      <c r="I30" s="141"/>
      <c r="J30" s="141"/>
      <c r="K30" s="141"/>
      <c r="L30" s="142">
        <v>7500</v>
      </c>
      <c r="M30" s="141"/>
      <c r="N30" s="141"/>
      <c r="O30" s="142">
        <v>0</v>
      </c>
      <c r="P30" s="141"/>
      <c r="Q30" s="141"/>
      <c r="R30" s="141"/>
      <c r="S30" s="81">
        <v>0</v>
      </c>
    </row>
    <row r="31" spans="2:19" x14ac:dyDescent="0.2">
      <c r="B31" s="80" t="s">
        <v>180</v>
      </c>
      <c r="C31" s="80"/>
      <c r="D31" s="140" t="s">
        <v>179</v>
      </c>
      <c r="E31" s="141"/>
      <c r="F31" s="141"/>
      <c r="G31" s="141"/>
      <c r="H31" s="141"/>
      <c r="I31" s="141"/>
      <c r="J31" s="141"/>
      <c r="K31" s="141"/>
      <c r="L31" s="142">
        <v>7500</v>
      </c>
      <c r="M31" s="141"/>
      <c r="N31" s="141"/>
      <c r="O31" s="142">
        <v>0</v>
      </c>
      <c r="P31" s="141"/>
      <c r="Q31" s="141"/>
      <c r="R31" s="141"/>
      <c r="S31" s="81">
        <v>0</v>
      </c>
    </row>
    <row r="32" spans="2:19" x14ac:dyDescent="0.2">
      <c r="B32" s="80" t="s">
        <v>144</v>
      </c>
      <c r="C32" s="80"/>
      <c r="D32" s="140" t="s">
        <v>145</v>
      </c>
      <c r="E32" s="141"/>
      <c r="F32" s="141"/>
      <c r="G32" s="141"/>
      <c r="H32" s="141"/>
      <c r="I32" s="141"/>
      <c r="J32" s="141"/>
      <c r="K32" s="141"/>
      <c r="L32" s="142">
        <v>1000</v>
      </c>
      <c r="M32" s="141"/>
      <c r="N32" s="141"/>
      <c r="O32" s="142">
        <v>0</v>
      </c>
      <c r="P32" s="141"/>
      <c r="Q32" s="141"/>
      <c r="R32" s="141"/>
      <c r="S32" s="81">
        <v>0</v>
      </c>
    </row>
    <row r="33" spans="2:19" x14ac:dyDescent="0.2">
      <c r="B33" s="80" t="s">
        <v>146</v>
      </c>
      <c r="C33" s="80"/>
      <c r="D33" s="140" t="s">
        <v>147</v>
      </c>
      <c r="E33" s="141"/>
      <c r="F33" s="141"/>
      <c r="G33" s="141"/>
      <c r="H33" s="141"/>
      <c r="I33" s="141"/>
      <c r="J33" s="141"/>
      <c r="K33" s="141"/>
      <c r="L33" s="142">
        <v>1000</v>
      </c>
      <c r="M33" s="141"/>
      <c r="N33" s="141"/>
      <c r="O33" s="142">
        <v>0</v>
      </c>
      <c r="P33" s="141"/>
      <c r="Q33" s="141"/>
      <c r="R33" s="141"/>
      <c r="S33" s="81">
        <v>0</v>
      </c>
    </row>
    <row r="34" spans="2:19" x14ac:dyDescent="0.2">
      <c r="B34" s="135" t="s">
        <v>196</v>
      </c>
      <c r="C34" s="129"/>
      <c r="D34" s="129"/>
      <c r="E34" s="129"/>
      <c r="F34" s="129"/>
      <c r="G34" s="129"/>
      <c r="H34" s="129"/>
      <c r="I34" s="129"/>
      <c r="J34" s="129"/>
      <c r="K34" s="129"/>
      <c r="L34" s="136">
        <v>272</v>
      </c>
      <c r="M34" s="129"/>
      <c r="N34" s="129"/>
      <c r="O34" s="136">
        <v>272</v>
      </c>
      <c r="P34" s="129"/>
      <c r="Q34" s="129"/>
      <c r="R34" s="129"/>
      <c r="S34" s="78">
        <v>1</v>
      </c>
    </row>
    <row r="35" spans="2:19" x14ac:dyDescent="0.2">
      <c r="B35" s="137" t="s">
        <v>136</v>
      </c>
      <c r="C35" s="138"/>
      <c r="D35" s="138"/>
      <c r="E35" s="138"/>
      <c r="F35" s="138"/>
      <c r="G35" s="138"/>
      <c r="H35" s="138"/>
      <c r="I35" s="138"/>
      <c r="J35" s="138"/>
      <c r="K35" s="138"/>
      <c r="L35" s="139">
        <v>272</v>
      </c>
      <c r="M35" s="138"/>
      <c r="N35" s="138"/>
      <c r="O35" s="139">
        <v>272</v>
      </c>
      <c r="P35" s="138"/>
      <c r="Q35" s="138"/>
      <c r="R35" s="138"/>
      <c r="S35" s="82">
        <v>1</v>
      </c>
    </row>
    <row r="36" spans="2:19" x14ac:dyDescent="0.2">
      <c r="B36" s="79" t="s">
        <v>132</v>
      </c>
      <c r="C36" s="79"/>
      <c r="D36" s="140" t="s">
        <v>133</v>
      </c>
      <c r="E36" s="141"/>
      <c r="F36" s="141"/>
      <c r="G36" s="141"/>
      <c r="H36" s="141"/>
      <c r="I36" s="141"/>
      <c r="J36" s="141"/>
      <c r="K36" s="141"/>
      <c r="L36" s="142">
        <v>272</v>
      </c>
      <c r="M36" s="141"/>
      <c r="N36" s="141"/>
      <c r="O36" s="142">
        <v>272</v>
      </c>
      <c r="P36" s="141"/>
      <c r="Q36" s="141"/>
      <c r="R36" s="141"/>
      <c r="S36" s="81">
        <v>1</v>
      </c>
    </row>
    <row r="37" spans="2:19" x14ac:dyDescent="0.2">
      <c r="B37" s="79" t="s">
        <v>134</v>
      </c>
      <c r="C37" s="79"/>
      <c r="D37" s="140" t="s">
        <v>135</v>
      </c>
      <c r="E37" s="141"/>
      <c r="F37" s="141"/>
      <c r="G37" s="141"/>
      <c r="H37" s="141"/>
      <c r="I37" s="141"/>
      <c r="J37" s="141"/>
      <c r="K37" s="141"/>
      <c r="L37" s="142">
        <v>272</v>
      </c>
      <c r="M37" s="141"/>
      <c r="N37" s="141"/>
      <c r="O37" s="142">
        <v>272</v>
      </c>
      <c r="P37" s="141"/>
      <c r="Q37" s="141"/>
      <c r="R37" s="141"/>
      <c r="S37" s="81">
        <v>1</v>
      </c>
    </row>
    <row r="38" spans="2:19" x14ac:dyDescent="0.2">
      <c r="B38" s="135" t="s">
        <v>178</v>
      </c>
      <c r="C38" s="129"/>
      <c r="D38" s="129"/>
      <c r="E38" s="129"/>
      <c r="F38" s="129"/>
      <c r="G38" s="129"/>
      <c r="H38" s="129"/>
      <c r="I38" s="129"/>
      <c r="J38" s="129"/>
      <c r="K38" s="129"/>
      <c r="L38" s="136">
        <v>19512.080000000002</v>
      </c>
      <c r="M38" s="129"/>
      <c r="N38" s="129"/>
      <c r="O38" s="136">
        <v>10021.32</v>
      </c>
      <c r="P38" s="129"/>
      <c r="Q38" s="129"/>
      <c r="R38" s="129"/>
      <c r="S38" s="78">
        <v>0.51359999999999995</v>
      </c>
    </row>
    <row r="39" spans="2:19" x14ac:dyDescent="0.2">
      <c r="B39" s="137" t="s">
        <v>141</v>
      </c>
      <c r="C39" s="138"/>
      <c r="D39" s="138"/>
      <c r="E39" s="138"/>
      <c r="F39" s="138"/>
      <c r="G39" s="138"/>
      <c r="H39" s="138"/>
      <c r="I39" s="138"/>
      <c r="J39" s="138"/>
      <c r="K39" s="138"/>
      <c r="L39" s="139">
        <v>2413.67</v>
      </c>
      <c r="M39" s="138"/>
      <c r="N39" s="138"/>
      <c r="O39" s="139">
        <v>1464.83</v>
      </c>
      <c r="P39" s="138"/>
      <c r="Q39" s="138"/>
      <c r="R39" s="138"/>
      <c r="S39" s="82">
        <v>0.6069</v>
      </c>
    </row>
    <row r="40" spans="2:19" x14ac:dyDescent="0.2">
      <c r="B40" s="79" t="s">
        <v>132</v>
      </c>
      <c r="C40" s="79"/>
      <c r="D40" s="140" t="s">
        <v>133</v>
      </c>
      <c r="E40" s="141"/>
      <c r="F40" s="141"/>
      <c r="G40" s="141"/>
      <c r="H40" s="141"/>
      <c r="I40" s="141"/>
      <c r="J40" s="141"/>
      <c r="K40" s="141"/>
      <c r="L40" s="142">
        <v>2413.67</v>
      </c>
      <c r="M40" s="141"/>
      <c r="N40" s="141"/>
      <c r="O40" s="142">
        <v>1464.83</v>
      </c>
      <c r="P40" s="141"/>
      <c r="Q40" s="141"/>
      <c r="R40" s="141"/>
      <c r="S40" s="81">
        <v>0.6069</v>
      </c>
    </row>
    <row r="41" spans="2:19" x14ac:dyDescent="0.2">
      <c r="B41" s="79" t="s">
        <v>142</v>
      </c>
      <c r="C41" s="79"/>
      <c r="D41" s="140" t="s">
        <v>143</v>
      </c>
      <c r="E41" s="141"/>
      <c r="F41" s="141"/>
      <c r="G41" s="141"/>
      <c r="H41" s="141"/>
      <c r="I41" s="141"/>
      <c r="J41" s="141"/>
      <c r="K41" s="141"/>
      <c r="L41" s="142">
        <v>0</v>
      </c>
      <c r="M41" s="141"/>
      <c r="N41" s="141"/>
      <c r="O41" s="142">
        <v>0</v>
      </c>
      <c r="P41" s="141"/>
      <c r="Q41" s="141"/>
      <c r="R41" s="141"/>
      <c r="S41" s="81">
        <v>0</v>
      </c>
    </row>
    <row r="42" spans="2:19" x14ac:dyDescent="0.2">
      <c r="B42" s="79" t="s">
        <v>134</v>
      </c>
      <c r="C42" s="79"/>
      <c r="D42" s="140" t="s">
        <v>135</v>
      </c>
      <c r="E42" s="141"/>
      <c r="F42" s="141"/>
      <c r="G42" s="141"/>
      <c r="H42" s="141"/>
      <c r="I42" s="141"/>
      <c r="J42" s="141"/>
      <c r="K42" s="141"/>
      <c r="L42" s="142">
        <v>2413.67</v>
      </c>
      <c r="M42" s="141"/>
      <c r="N42" s="141"/>
      <c r="O42" s="142">
        <v>1464.83</v>
      </c>
      <c r="P42" s="141"/>
      <c r="Q42" s="141"/>
      <c r="R42" s="141"/>
      <c r="S42" s="81">
        <v>0.6069</v>
      </c>
    </row>
    <row r="43" spans="2:19" x14ac:dyDescent="0.2">
      <c r="B43" s="79" t="s">
        <v>144</v>
      </c>
      <c r="C43" s="79"/>
      <c r="D43" s="140" t="s">
        <v>145</v>
      </c>
      <c r="E43" s="141"/>
      <c r="F43" s="141"/>
      <c r="G43" s="141"/>
      <c r="H43" s="141"/>
      <c r="I43" s="141"/>
      <c r="J43" s="141"/>
      <c r="K43" s="141"/>
      <c r="L43" s="142">
        <v>0</v>
      </c>
      <c r="M43" s="141"/>
      <c r="N43" s="141"/>
      <c r="O43" s="142">
        <v>0</v>
      </c>
      <c r="P43" s="141"/>
      <c r="Q43" s="141"/>
      <c r="R43" s="141"/>
      <c r="S43" s="81">
        <v>0</v>
      </c>
    </row>
    <row r="44" spans="2:19" x14ac:dyDescent="0.2">
      <c r="B44" s="79" t="s">
        <v>146</v>
      </c>
      <c r="C44" s="79"/>
      <c r="D44" s="140" t="s">
        <v>147</v>
      </c>
      <c r="E44" s="141"/>
      <c r="F44" s="141"/>
      <c r="G44" s="141"/>
      <c r="H44" s="141"/>
      <c r="I44" s="141"/>
      <c r="J44" s="141"/>
      <c r="K44" s="141"/>
      <c r="L44" s="142">
        <v>0</v>
      </c>
      <c r="M44" s="141"/>
      <c r="N44" s="141"/>
      <c r="O44" s="142">
        <v>0</v>
      </c>
      <c r="P44" s="141"/>
      <c r="Q44" s="141"/>
      <c r="R44" s="141"/>
      <c r="S44" s="81">
        <v>0</v>
      </c>
    </row>
    <row r="45" spans="2:19" x14ac:dyDescent="0.2">
      <c r="B45" s="137" t="s">
        <v>175</v>
      </c>
      <c r="C45" s="138"/>
      <c r="D45" s="138"/>
      <c r="E45" s="138"/>
      <c r="F45" s="138"/>
      <c r="G45" s="138"/>
      <c r="H45" s="138"/>
      <c r="I45" s="138"/>
      <c r="J45" s="138"/>
      <c r="K45" s="138"/>
      <c r="L45" s="139">
        <v>46.34</v>
      </c>
      <c r="M45" s="138"/>
      <c r="N45" s="138"/>
      <c r="O45" s="139">
        <v>38.369999999999997</v>
      </c>
      <c r="P45" s="138"/>
      <c r="Q45" s="138"/>
      <c r="R45" s="138"/>
      <c r="S45" s="82">
        <v>0.82799999999999996</v>
      </c>
    </row>
    <row r="46" spans="2:19" x14ac:dyDescent="0.2">
      <c r="B46" s="79" t="s">
        <v>132</v>
      </c>
      <c r="C46" s="79"/>
      <c r="D46" s="140" t="s">
        <v>133</v>
      </c>
      <c r="E46" s="141"/>
      <c r="F46" s="141"/>
      <c r="G46" s="141"/>
      <c r="H46" s="141"/>
      <c r="I46" s="141"/>
      <c r="J46" s="141"/>
      <c r="K46" s="141"/>
      <c r="L46" s="142">
        <v>46.34</v>
      </c>
      <c r="M46" s="141"/>
      <c r="N46" s="141"/>
      <c r="O46" s="142">
        <v>38.369999999999997</v>
      </c>
      <c r="P46" s="141"/>
      <c r="Q46" s="141"/>
      <c r="R46" s="141"/>
      <c r="S46" s="81">
        <v>0.82799999999999996</v>
      </c>
    </row>
    <row r="47" spans="2:19" x14ac:dyDescent="0.2">
      <c r="B47" s="79" t="s">
        <v>134</v>
      </c>
      <c r="C47" s="79"/>
      <c r="D47" s="140" t="s">
        <v>135</v>
      </c>
      <c r="E47" s="141"/>
      <c r="F47" s="141"/>
      <c r="G47" s="141"/>
      <c r="H47" s="141"/>
      <c r="I47" s="141"/>
      <c r="J47" s="141"/>
      <c r="K47" s="141"/>
      <c r="L47" s="142">
        <v>46.34</v>
      </c>
      <c r="M47" s="141"/>
      <c r="N47" s="141"/>
      <c r="O47" s="142">
        <v>38.369999999999997</v>
      </c>
      <c r="P47" s="141"/>
      <c r="Q47" s="141"/>
      <c r="R47" s="141"/>
      <c r="S47" s="81">
        <v>0.82799999999999996</v>
      </c>
    </row>
    <row r="48" spans="2:19" x14ac:dyDescent="0.2">
      <c r="B48" s="137" t="s">
        <v>177</v>
      </c>
      <c r="C48" s="138"/>
      <c r="D48" s="138"/>
      <c r="E48" s="138"/>
      <c r="F48" s="138"/>
      <c r="G48" s="138"/>
      <c r="H48" s="138"/>
      <c r="I48" s="138"/>
      <c r="J48" s="138"/>
      <c r="K48" s="138"/>
      <c r="L48" s="139">
        <v>13677.44</v>
      </c>
      <c r="M48" s="138"/>
      <c r="N48" s="138"/>
      <c r="O48" s="139">
        <v>8300.69</v>
      </c>
      <c r="P48" s="138"/>
      <c r="Q48" s="138"/>
      <c r="R48" s="138"/>
      <c r="S48" s="82">
        <v>0.6069</v>
      </c>
    </row>
    <row r="49" spans="2:19" x14ac:dyDescent="0.2">
      <c r="B49" s="79" t="s">
        <v>132</v>
      </c>
      <c r="C49" s="79"/>
      <c r="D49" s="140" t="s">
        <v>133</v>
      </c>
      <c r="E49" s="141"/>
      <c r="F49" s="141"/>
      <c r="G49" s="141"/>
      <c r="H49" s="141"/>
      <c r="I49" s="141"/>
      <c r="J49" s="141"/>
      <c r="K49" s="141"/>
      <c r="L49" s="142">
        <v>13677.44</v>
      </c>
      <c r="M49" s="141"/>
      <c r="N49" s="141"/>
      <c r="O49" s="142">
        <v>8300.69</v>
      </c>
      <c r="P49" s="141"/>
      <c r="Q49" s="141"/>
      <c r="R49" s="141"/>
      <c r="S49" s="81">
        <v>0.6069</v>
      </c>
    </row>
    <row r="50" spans="2:19" x14ac:dyDescent="0.2">
      <c r="B50" s="79" t="s">
        <v>142</v>
      </c>
      <c r="C50" s="79"/>
      <c r="D50" s="140" t="s">
        <v>143</v>
      </c>
      <c r="E50" s="141"/>
      <c r="F50" s="141"/>
      <c r="G50" s="141"/>
      <c r="H50" s="141"/>
      <c r="I50" s="141"/>
      <c r="J50" s="141"/>
      <c r="K50" s="141"/>
      <c r="L50" s="142">
        <v>0</v>
      </c>
      <c r="M50" s="141"/>
      <c r="N50" s="141"/>
      <c r="O50" s="142">
        <v>0</v>
      </c>
      <c r="P50" s="141"/>
      <c r="Q50" s="141"/>
      <c r="R50" s="141"/>
      <c r="S50" s="81">
        <v>0</v>
      </c>
    </row>
    <row r="51" spans="2:19" x14ac:dyDescent="0.2">
      <c r="B51" s="79" t="s">
        <v>134</v>
      </c>
      <c r="C51" s="79"/>
      <c r="D51" s="140" t="s">
        <v>135</v>
      </c>
      <c r="E51" s="141"/>
      <c r="F51" s="141"/>
      <c r="G51" s="141"/>
      <c r="H51" s="141"/>
      <c r="I51" s="141"/>
      <c r="J51" s="141"/>
      <c r="K51" s="141"/>
      <c r="L51" s="142">
        <v>13677.44</v>
      </c>
      <c r="M51" s="141"/>
      <c r="N51" s="141"/>
      <c r="O51" s="142">
        <v>8300.69</v>
      </c>
      <c r="P51" s="141"/>
      <c r="Q51" s="141"/>
      <c r="R51" s="141"/>
      <c r="S51" s="81">
        <v>0.6069</v>
      </c>
    </row>
    <row r="52" spans="2:19" x14ac:dyDescent="0.2">
      <c r="B52" s="79" t="s">
        <v>144</v>
      </c>
      <c r="C52" s="79"/>
      <c r="D52" s="140" t="s">
        <v>145</v>
      </c>
      <c r="E52" s="141"/>
      <c r="F52" s="141"/>
      <c r="G52" s="141"/>
      <c r="H52" s="141"/>
      <c r="I52" s="141"/>
      <c r="J52" s="141"/>
      <c r="K52" s="141"/>
      <c r="L52" s="142">
        <v>0</v>
      </c>
      <c r="M52" s="141"/>
      <c r="N52" s="141"/>
      <c r="O52" s="142">
        <v>0</v>
      </c>
      <c r="P52" s="141"/>
      <c r="Q52" s="141"/>
      <c r="R52" s="141"/>
      <c r="S52" s="81">
        <v>0</v>
      </c>
    </row>
    <row r="53" spans="2:19" x14ac:dyDescent="0.2">
      <c r="B53" s="79" t="s">
        <v>146</v>
      </c>
      <c r="C53" s="79"/>
      <c r="D53" s="140" t="s">
        <v>147</v>
      </c>
      <c r="E53" s="141"/>
      <c r="F53" s="141"/>
      <c r="G53" s="141"/>
      <c r="H53" s="141"/>
      <c r="I53" s="141"/>
      <c r="J53" s="141"/>
      <c r="K53" s="141"/>
      <c r="L53" s="142">
        <v>0</v>
      </c>
      <c r="M53" s="141"/>
      <c r="N53" s="141"/>
      <c r="O53" s="142">
        <v>0</v>
      </c>
      <c r="P53" s="141"/>
      <c r="Q53" s="141"/>
      <c r="R53" s="141"/>
      <c r="S53" s="81">
        <v>0</v>
      </c>
    </row>
    <row r="54" spans="2:19" x14ac:dyDescent="0.2">
      <c r="B54" s="137" t="s">
        <v>176</v>
      </c>
      <c r="C54" s="138"/>
      <c r="D54" s="138"/>
      <c r="E54" s="138"/>
      <c r="F54" s="138"/>
      <c r="G54" s="138"/>
      <c r="H54" s="138"/>
      <c r="I54" s="138"/>
      <c r="J54" s="138"/>
      <c r="K54" s="138"/>
      <c r="L54" s="139">
        <v>262.63</v>
      </c>
      <c r="M54" s="138"/>
      <c r="N54" s="138"/>
      <c r="O54" s="139">
        <v>217.43</v>
      </c>
      <c r="P54" s="138"/>
      <c r="Q54" s="138"/>
      <c r="R54" s="138"/>
      <c r="S54" s="82">
        <v>0.82789999999999997</v>
      </c>
    </row>
    <row r="55" spans="2:19" x14ac:dyDescent="0.2">
      <c r="B55" s="79" t="s">
        <v>132</v>
      </c>
      <c r="C55" s="79"/>
      <c r="D55" s="140" t="s">
        <v>133</v>
      </c>
      <c r="E55" s="141"/>
      <c r="F55" s="141"/>
      <c r="G55" s="141"/>
      <c r="H55" s="141"/>
      <c r="I55" s="141"/>
      <c r="J55" s="141"/>
      <c r="K55" s="141"/>
      <c r="L55" s="142">
        <v>262.63</v>
      </c>
      <c r="M55" s="141"/>
      <c r="N55" s="141"/>
      <c r="O55" s="142">
        <v>217.43</v>
      </c>
      <c r="P55" s="141"/>
      <c r="Q55" s="141"/>
      <c r="R55" s="141"/>
      <c r="S55" s="81">
        <v>0.82789999999999997</v>
      </c>
    </row>
    <row r="56" spans="2:19" x14ac:dyDescent="0.2">
      <c r="B56" s="79" t="s">
        <v>134</v>
      </c>
      <c r="C56" s="79"/>
      <c r="D56" s="140" t="s">
        <v>135</v>
      </c>
      <c r="E56" s="141"/>
      <c r="F56" s="141"/>
      <c r="G56" s="141"/>
      <c r="H56" s="141"/>
      <c r="I56" s="141"/>
      <c r="J56" s="141"/>
      <c r="K56" s="141"/>
      <c r="L56" s="142">
        <v>262.63</v>
      </c>
      <c r="M56" s="141"/>
      <c r="N56" s="141"/>
      <c r="O56" s="142">
        <v>217.43</v>
      </c>
      <c r="P56" s="141"/>
      <c r="Q56" s="141"/>
      <c r="R56" s="141"/>
      <c r="S56" s="81">
        <v>0.82789999999999997</v>
      </c>
    </row>
    <row r="57" spans="2:19" x14ac:dyDescent="0.2">
      <c r="B57" s="137" t="s">
        <v>172</v>
      </c>
      <c r="C57" s="138"/>
      <c r="D57" s="138"/>
      <c r="E57" s="138"/>
      <c r="F57" s="138"/>
      <c r="G57" s="138"/>
      <c r="H57" s="138"/>
      <c r="I57" s="138"/>
      <c r="J57" s="138"/>
      <c r="K57" s="138"/>
      <c r="L57" s="139">
        <v>3112</v>
      </c>
      <c r="M57" s="138"/>
      <c r="N57" s="138"/>
      <c r="O57" s="139">
        <v>0</v>
      </c>
      <c r="P57" s="138"/>
      <c r="Q57" s="138"/>
      <c r="R57" s="138"/>
      <c r="S57" s="82">
        <v>0</v>
      </c>
    </row>
    <row r="58" spans="2:19" x14ac:dyDescent="0.2">
      <c r="B58" s="79" t="s">
        <v>132</v>
      </c>
      <c r="C58" s="79"/>
      <c r="D58" s="140" t="s">
        <v>133</v>
      </c>
      <c r="E58" s="141"/>
      <c r="F58" s="141"/>
      <c r="G58" s="141"/>
      <c r="H58" s="141"/>
      <c r="I58" s="141"/>
      <c r="J58" s="141"/>
      <c r="K58" s="141"/>
      <c r="L58" s="142">
        <v>3112</v>
      </c>
      <c r="M58" s="141"/>
      <c r="N58" s="141"/>
      <c r="O58" s="142">
        <v>0</v>
      </c>
      <c r="P58" s="141"/>
      <c r="Q58" s="141"/>
      <c r="R58" s="141"/>
      <c r="S58" s="81">
        <v>0</v>
      </c>
    </row>
    <row r="59" spans="2:19" x14ac:dyDescent="0.2">
      <c r="B59" s="79" t="s">
        <v>134</v>
      </c>
      <c r="C59" s="79"/>
      <c r="D59" s="140" t="s">
        <v>135</v>
      </c>
      <c r="E59" s="141"/>
      <c r="F59" s="141"/>
      <c r="G59" s="141"/>
      <c r="H59" s="141"/>
      <c r="I59" s="141"/>
      <c r="J59" s="141"/>
      <c r="K59" s="141"/>
      <c r="L59" s="142">
        <v>3112</v>
      </c>
      <c r="M59" s="141"/>
      <c r="N59" s="141"/>
      <c r="O59" s="142">
        <v>0</v>
      </c>
      <c r="P59" s="141"/>
      <c r="Q59" s="141"/>
      <c r="R59" s="141"/>
      <c r="S59" s="81">
        <v>0</v>
      </c>
    </row>
    <row r="60" spans="2:19" x14ac:dyDescent="0.2">
      <c r="B60" s="135" t="s">
        <v>164</v>
      </c>
      <c r="C60" s="129"/>
      <c r="D60" s="129"/>
      <c r="E60" s="129"/>
      <c r="F60" s="129"/>
      <c r="G60" s="129"/>
      <c r="H60" s="129"/>
      <c r="I60" s="129"/>
      <c r="J60" s="129"/>
      <c r="K60" s="129"/>
      <c r="L60" s="136">
        <v>35048.160000000003</v>
      </c>
      <c r="M60" s="129"/>
      <c r="N60" s="129"/>
      <c r="O60" s="136">
        <v>18492.23</v>
      </c>
      <c r="P60" s="129"/>
      <c r="Q60" s="129"/>
      <c r="R60" s="129"/>
      <c r="S60" s="78">
        <v>0.52759999999999996</v>
      </c>
    </row>
    <row r="61" spans="2:19" x14ac:dyDescent="0.2">
      <c r="B61" s="137" t="s">
        <v>141</v>
      </c>
      <c r="C61" s="138"/>
      <c r="D61" s="138"/>
      <c r="E61" s="138"/>
      <c r="F61" s="138"/>
      <c r="G61" s="138"/>
      <c r="H61" s="138"/>
      <c r="I61" s="138"/>
      <c r="J61" s="138"/>
      <c r="K61" s="138"/>
      <c r="L61" s="139">
        <v>35048.160000000003</v>
      </c>
      <c r="M61" s="138"/>
      <c r="N61" s="138"/>
      <c r="O61" s="139">
        <v>18492.23</v>
      </c>
      <c r="P61" s="138"/>
      <c r="Q61" s="138"/>
      <c r="R61" s="138"/>
      <c r="S61" s="82">
        <v>0.52759999999999996</v>
      </c>
    </row>
    <row r="62" spans="2:19" x14ac:dyDescent="0.2">
      <c r="B62" s="79" t="s">
        <v>132</v>
      </c>
      <c r="C62" s="79"/>
      <c r="D62" s="140" t="s">
        <v>133</v>
      </c>
      <c r="E62" s="141"/>
      <c r="F62" s="141"/>
      <c r="G62" s="141"/>
      <c r="H62" s="141"/>
      <c r="I62" s="141"/>
      <c r="J62" s="141"/>
      <c r="K62" s="141"/>
      <c r="L62" s="142">
        <v>35048.160000000003</v>
      </c>
      <c r="M62" s="141"/>
      <c r="N62" s="141"/>
      <c r="O62" s="142">
        <v>18492.23</v>
      </c>
      <c r="P62" s="141"/>
      <c r="Q62" s="141"/>
      <c r="R62" s="141"/>
      <c r="S62" s="81">
        <v>0.52759999999999996</v>
      </c>
    </row>
    <row r="63" spans="2:19" x14ac:dyDescent="0.2">
      <c r="B63" s="79" t="s">
        <v>134</v>
      </c>
      <c r="C63" s="79"/>
      <c r="D63" s="140" t="s">
        <v>135</v>
      </c>
      <c r="E63" s="141"/>
      <c r="F63" s="141"/>
      <c r="G63" s="141"/>
      <c r="H63" s="141"/>
      <c r="I63" s="141"/>
      <c r="J63" s="141"/>
      <c r="K63" s="141"/>
      <c r="L63" s="142">
        <v>35048.160000000003</v>
      </c>
      <c r="M63" s="141"/>
      <c r="N63" s="141"/>
      <c r="O63" s="142">
        <v>18492.23</v>
      </c>
      <c r="P63" s="141"/>
      <c r="Q63" s="141"/>
      <c r="R63" s="141"/>
      <c r="S63" s="81">
        <v>0.52759999999999996</v>
      </c>
    </row>
    <row r="64" spans="2:19" x14ac:dyDescent="0.2">
      <c r="B64" s="135" t="s">
        <v>163</v>
      </c>
      <c r="C64" s="129"/>
      <c r="D64" s="129"/>
      <c r="E64" s="129"/>
      <c r="F64" s="129"/>
      <c r="G64" s="129"/>
      <c r="H64" s="129"/>
      <c r="I64" s="129"/>
      <c r="J64" s="129"/>
      <c r="K64" s="129"/>
      <c r="L64" s="136">
        <v>328.5</v>
      </c>
      <c r="M64" s="129"/>
      <c r="N64" s="129"/>
      <c r="O64" s="136">
        <v>0</v>
      </c>
      <c r="P64" s="129"/>
      <c r="Q64" s="129"/>
      <c r="R64" s="129"/>
      <c r="S64" s="78">
        <v>0</v>
      </c>
    </row>
    <row r="65" spans="2:19" x14ac:dyDescent="0.2">
      <c r="B65" s="137" t="s">
        <v>141</v>
      </c>
      <c r="C65" s="138"/>
      <c r="D65" s="138"/>
      <c r="E65" s="138"/>
      <c r="F65" s="138"/>
      <c r="G65" s="138"/>
      <c r="H65" s="138"/>
      <c r="I65" s="138"/>
      <c r="J65" s="138"/>
      <c r="K65" s="138"/>
      <c r="L65" s="139">
        <v>328.5</v>
      </c>
      <c r="M65" s="138"/>
      <c r="N65" s="138"/>
      <c r="O65" s="139">
        <v>0</v>
      </c>
      <c r="P65" s="138"/>
      <c r="Q65" s="138"/>
      <c r="R65" s="138"/>
      <c r="S65" s="82">
        <v>0</v>
      </c>
    </row>
    <row r="66" spans="2:19" x14ac:dyDescent="0.2">
      <c r="B66" s="79" t="s">
        <v>132</v>
      </c>
      <c r="C66" s="79"/>
      <c r="D66" s="140" t="s">
        <v>133</v>
      </c>
      <c r="E66" s="141"/>
      <c r="F66" s="141"/>
      <c r="G66" s="141"/>
      <c r="H66" s="141"/>
      <c r="I66" s="141"/>
      <c r="J66" s="141"/>
      <c r="K66" s="141"/>
      <c r="L66" s="142">
        <v>328.5</v>
      </c>
      <c r="M66" s="141"/>
      <c r="N66" s="141"/>
      <c r="O66" s="142">
        <v>0</v>
      </c>
      <c r="P66" s="141"/>
      <c r="Q66" s="141"/>
      <c r="R66" s="141"/>
      <c r="S66" s="81">
        <v>0</v>
      </c>
    </row>
    <row r="67" spans="2:19" x14ac:dyDescent="0.2">
      <c r="B67" s="79" t="s">
        <v>162</v>
      </c>
      <c r="C67" s="79"/>
      <c r="D67" s="140" t="s">
        <v>161</v>
      </c>
      <c r="E67" s="141"/>
      <c r="F67" s="141"/>
      <c r="G67" s="141"/>
      <c r="H67" s="141"/>
      <c r="I67" s="141"/>
      <c r="J67" s="141"/>
      <c r="K67" s="141"/>
      <c r="L67" s="142">
        <v>328.5</v>
      </c>
      <c r="M67" s="141"/>
      <c r="N67" s="141"/>
      <c r="O67" s="142">
        <v>0</v>
      </c>
      <c r="P67" s="141"/>
      <c r="Q67" s="141"/>
      <c r="R67" s="141"/>
      <c r="S67" s="81">
        <v>0</v>
      </c>
    </row>
    <row r="68" spans="2:19" x14ac:dyDescent="0.2">
      <c r="B68" s="135" t="s">
        <v>217</v>
      </c>
      <c r="C68" s="129"/>
      <c r="D68" s="129"/>
      <c r="E68" s="129"/>
      <c r="F68" s="129"/>
      <c r="G68" s="129"/>
      <c r="H68" s="129"/>
      <c r="I68" s="129"/>
      <c r="J68" s="129"/>
      <c r="K68" s="129"/>
      <c r="L68" s="136">
        <v>1431.89</v>
      </c>
      <c r="M68" s="129"/>
      <c r="N68" s="129"/>
      <c r="O68" s="136">
        <v>1431.88</v>
      </c>
      <c r="P68" s="129"/>
      <c r="Q68" s="129"/>
      <c r="R68" s="129"/>
      <c r="S68" s="78">
        <v>1</v>
      </c>
    </row>
    <row r="69" spans="2:19" x14ac:dyDescent="0.2">
      <c r="B69" s="137" t="s">
        <v>175</v>
      </c>
      <c r="C69" s="138"/>
      <c r="D69" s="138"/>
      <c r="E69" s="138"/>
      <c r="F69" s="138"/>
      <c r="G69" s="138"/>
      <c r="H69" s="138"/>
      <c r="I69" s="138"/>
      <c r="J69" s="138"/>
      <c r="K69" s="138"/>
      <c r="L69" s="139">
        <v>1431.89</v>
      </c>
      <c r="M69" s="138"/>
      <c r="N69" s="138"/>
      <c r="O69" s="139">
        <v>1431.88</v>
      </c>
      <c r="P69" s="138"/>
      <c r="Q69" s="138"/>
      <c r="R69" s="138"/>
      <c r="S69" s="82">
        <v>1</v>
      </c>
    </row>
    <row r="70" spans="2:19" x14ac:dyDescent="0.2">
      <c r="B70" s="79" t="s">
        <v>132</v>
      </c>
      <c r="C70" s="79"/>
      <c r="D70" s="140" t="s">
        <v>133</v>
      </c>
      <c r="E70" s="141"/>
      <c r="F70" s="141"/>
      <c r="G70" s="141"/>
      <c r="H70" s="141"/>
      <c r="I70" s="141"/>
      <c r="J70" s="141"/>
      <c r="K70" s="141"/>
      <c r="L70" s="142">
        <v>1431.89</v>
      </c>
      <c r="M70" s="141"/>
      <c r="N70" s="141"/>
      <c r="O70" s="142">
        <v>1431.88</v>
      </c>
      <c r="P70" s="141"/>
      <c r="Q70" s="141"/>
      <c r="R70" s="141"/>
      <c r="S70" s="81">
        <v>1</v>
      </c>
    </row>
    <row r="71" spans="2:19" x14ac:dyDescent="0.2">
      <c r="B71" s="79" t="s">
        <v>134</v>
      </c>
      <c r="C71" s="79"/>
      <c r="D71" s="140" t="s">
        <v>135</v>
      </c>
      <c r="E71" s="141"/>
      <c r="F71" s="141"/>
      <c r="G71" s="141"/>
      <c r="H71" s="141"/>
      <c r="I71" s="141"/>
      <c r="J71" s="141"/>
      <c r="K71" s="141"/>
      <c r="L71" s="142">
        <v>1431.89</v>
      </c>
      <c r="M71" s="141"/>
      <c r="N71" s="141"/>
      <c r="O71" s="142">
        <v>1431.88</v>
      </c>
      <c r="P71" s="141"/>
      <c r="Q71" s="141"/>
      <c r="R71" s="141"/>
      <c r="S71" s="81">
        <v>1</v>
      </c>
    </row>
    <row r="72" spans="2:19" x14ac:dyDescent="0.2">
      <c r="B72" s="133" t="s">
        <v>160</v>
      </c>
      <c r="C72" s="129"/>
      <c r="D72" s="129"/>
      <c r="E72" s="129"/>
      <c r="F72" s="129"/>
      <c r="G72" s="129"/>
      <c r="H72" s="129"/>
      <c r="I72" s="129"/>
      <c r="J72" s="129"/>
      <c r="K72" s="129"/>
      <c r="L72" s="134">
        <v>1365315.8</v>
      </c>
      <c r="M72" s="129"/>
      <c r="N72" s="129"/>
      <c r="O72" s="134">
        <v>528424.41</v>
      </c>
      <c r="P72" s="129"/>
      <c r="Q72" s="129"/>
      <c r="R72" s="129"/>
      <c r="S72" s="77">
        <v>0.38590000000000002</v>
      </c>
    </row>
    <row r="73" spans="2:19" x14ac:dyDescent="0.2">
      <c r="B73" s="135" t="s">
        <v>159</v>
      </c>
      <c r="C73" s="129"/>
      <c r="D73" s="129"/>
      <c r="E73" s="129"/>
      <c r="F73" s="129"/>
      <c r="G73" s="129"/>
      <c r="H73" s="129"/>
      <c r="I73" s="129"/>
      <c r="J73" s="129"/>
      <c r="K73" s="129"/>
      <c r="L73" s="136">
        <v>941700.27</v>
      </c>
      <c r="M73" s="129"/>
      <c r="N73" s="129"/>
      <c r="O73" s="136">
        <v>449016.13</v>
      </c>
      <c r="P73" s="129"/>
      <c r="Q73" s="129"/>
      <c r="R73" s="129"/>
      <c r="S73" s="78">
        <v>0.47520000000000001</v>
      </c>
    </row>
    <row r="74" spans="2:19" x14ac:dyDescent="0.2">
      <c r="B74" s="137" t="s">
        <v>131</v>
      </c>
      <c r="C74" s="138"/>
      <c r="D74" s="138"/>
      <c r="E74" s="138"/>
      <c r="F74" s="138"/>
      <c r="G74" s="138"/>
      <c r="H74" s="138"/>
      <c r="I74" s="138"/>
      <c r="J74" s="138"/>
      <c r="K74" s="138"/>
      <c r="L74" s="139">
        <v>2317.5</v>
      </c>
      <c r="M74" s="138"/>
      <c r="N74" s="138"/>
      <c r="O74" s="139">
        <v>0</v>
      </c>
      <c r="P74" s="138"/>
      <c r="Q74" s="138"/>
      <c r="R74" s="138"/>
      <c r="S74" s="82">
        <v>0</v>
      </c>
    </row>
    <row r="75" spans="2:19" x14ac:dyDescent="0.2">
      <c r="B75" s="79" t="s">
        <v>132</v>
      </c>
      <c r="C75" s="79"/>
      <c r="D75" s="140" t="s">
        <v>133</v>
      </c>
      <c r="E75" s="141"/>
      <c r="F75" s="141"/>
      <c r="G75" s="141"/>
      <c r="H75" s="141"/>
      <c r="I75" s="141"/>
      <c r="J75" s="141"/>
      <c r="K75" s="141"/>
      <c r="L75" s="142">
        <v>2317.5</v>
      </c>
      <c r="M75" s="141"/>
      <c r="N75" s="141"/>
      <c r="O75" s="142">
        <v>0</v>
      </c>
      <c r="P75" s="141"/>
      <c r="Q75" s="141"/>
      <c r="R75" s="141"/>
      <c r="S75" s="81">
        <v>0</v>
      </c>
    </row>
    <row r="76" spans="2:19" x14ac:dyDescent="0.2">
      <c r="B76" s="79" t="s">
        <v>134</v>
      </c>
      <c r="C76" s="79"/>
      <c r="D76" s="140" t="s">
        <v>135</v>
      </c>
      <c r="E76" s="141"/>
      <c r="F76" s="141"/>
      <c r="G76" s="141"/>
      <c r="H76" s="141"/>
      <c r="I76" s="141"/>
      <c r="J76" s="141"/>
      <c r="K76" s="141"/>
      <c r="L76" s="142">
        <v>2000</v>
      </c>
      <c r="M76" s="141"/>
      <c r="N76" s="141"/>
      <c r="O76" s="142">
        <v>0</v>
      </c>
      <c r="P76" s="141"/>
      <c r="Q76" s="141"/>
      <c r="R76" s="141"/>
      <c r="S76" s="81">
        <v>0</v>
      </c>
    </row>
    <row r="77" spans="2:19" x14ac:dyDescent="0.2">
      <c r="B77" s="79" t="s">
        <v>137</v>
      </c>
      <c r="C77" s="79"/>
      <c r="D77" s="140" t="s">
        <v>138</v>
      </c>
      <c r="E77" s="141"/>
      <c r="F77" s="141"/>
      <c r="G77" s="141"/>
      <c r="H77" s="141"/>
      <c r="I77" s="141"/>
      <c r="J77" s="141"/>
      <c r="K77" s="141"/>
      <c r="L77" s="142">
        <v>50</v>
      </c>
      <c r="M77" s="141"/>
      <c r="N77" s="141"/>
      <c r="O77" s="142">
        <v>0</v>
      </c>
      <c r="P77" s="141"/>
      <c r="Q77" s="141"/>
      <c r="R77" s="141"/>
      <c r="S77" s="81">
        <v>0</v>
      </c>
    </row>
    <row r="78" spans="2:19" x14ac:dyDescent="0.2">
      <c r="B78" s="79" t="s">
        <v>162</v>
      </c>
      <c r="C78" s="79"/>
      <c r="D78" s="140" t="s">
        <v>161</v>
      </c>
      <c r="E78" s="141"/>
      <c r="F78" s="141"/>
      <c r="G78" s="141"/>
      <c r="H78" s="141"/>
      <c r="I78" s="141"/>
      <c r="J78" s="141"/>
      <c r="K78" s="141"/>
      <c r="L78" s="142">
        <v>267.5</v>
      </c>
      <c r="M78" s="141"/>
      <c r="N78" s="141"/>
      <c r="O78" s="142">
        <v>0</v>
      </c>
      <c r="P78" s="141"/>
      <c r="Q78" s="141"/>
      <c r="R78" s="141"/>
      <c r="S78" s="81">
        <v>0</v>
      </c>
    </row>
    <row r="79" spans="2:19" x14ac:dyDescent="0.2">
      <c r="B79" s="137" t="s">
        <v>136</v>
      </c>
      <c r="C79" s="138"/>
      <c r="D79" s="138"/>
      <c r="E79" s="138"/>
      <c r="F79" s="138"/>
      <c r="G79" s="138"/>
      <c r="H79" s="138"/>
      <c r="I79" s="138"/>
      <c r="J79" s="138"/>
      <c r="K79" s="138"/>
      <c r="L79" s="139">
        <v>2412.67</v>
      </c>
      <c r="M79" s="138"/>
      <c r="N79" s="138"/>
      <c r="O79" s="139">
        <v>1401.37</v>
      </c>
      <c r="P79" s="138"/>
      <c r="Q79" s="138"/>
      <c r="R79" s="138"/>
      <c r="S79" s="82">
        <v>0.58079999999999998</v>
      </c>
    </row>
    <row r="80" spans="2:19" x14ac:dyDescent="0.2">
      <c r="B80" s="79" t="s">
        <v>132</v>
      </c>
      <c r="C80" s="79"/>
      <c r="D80" s="140" t="s">
        <v>133</v>
      </c>
      <c r="E80" s="141"/>
      <c r="F80" s="141"/>
      <c r="G80" s="141"/>
      <c r="H80" s="141"/>
      <c r="I80" s="141"/>
      <c r="J80" s="141"/>
      <c r="K80" s="141"/>
      <c r="L80" s="142">
        <v>2412.67</v>
      </c>
      <c r="M80" s="141"/>
      <c r="N80" s="141"/>
      <c r="O80" s="142">
        <v>1401.37</v>
      </c>
      <c r="P80" s="141"/>
      <c r="Q80" s="141"/>
      <c r="R80" s="141"/>
      <c r="S80" s="81">
        <v>0.58079999999999998</v>
      </c>
    </row>
    <row r="81" spans="2:19" x14ac:dyDescent="0.2">
      <c r="B81" s="79" t="s">
        <v>134</v>
      </c>
      <c r="C81" s="79"/>
      <c r="D81" s="140" t="s">
        <v>135</v>
      </c>
      <c r="E81" s="141"/>
      <c r="F81" s="141"/>
      <c r="G81" s="141"/>
      <c r="H81" s="141"/>
      <c r="I81" s="141"/>
      <c r="J81" s="141"/>
      <c r="K81" s="141"/>
      <c r="L81" s="142">
        <v>2262.67</v>
      </c>
      <c r="M81" s="141"/>
      <c r="N81" s="141"/>
      <c r="O81" s="142">
        <v>1401.37</v>
      </c>
      <c r="P81" s="141"/>
      <c r="Q81" s="141"/>
      <c r="R81" s="141"/>
      <c r="S81" s="81">
        <v>0.61929999999999996</v>
      </c>
    </row>
    <row r="82" spans="2:19" x14ac:dyDescent="0.2">
      <c r="B82" s="79" t="s">
        <v>137</v>
      </c>
      <c r="C82" s="79"/>
      <c r="D82" s="140" t="s">
        <v>138</v>
      </c>
      <c r="E82" s="141"/>
      <c r="F82" s="141"/>
      <c r="G82" s="141"/>
      <c r="H82" s="141"/>
      <c r="I82" s="141"/>
      <c r="J82" s="141"/>
      <c r="K82" s="141"/>
      <c r="L82" s="142">
        <v>150</v>
      </c>
      <c r="M82" s="141"/>
      <c r="N82" s="141"/>
      <c r="O82" s="142">
        <v>0</v>
      </c>
      <c r="P82" s="141"/>
      <c r="Q82" s="141"/>
      <c r="R82" s="141"/>
      <c r="S82" s="81">
        <v>0</v>
      </c>
    </row>
    <row r="83" spans="2:19" x14ac:dyDescent="0.2">
      <c r="B83" s="137" t="s">
        <v>139</v>
      </c>
      <c r="C83" s="138"/>
      <c r="D83" s="138"/>
      <c r="E83" s="138"/>
      <c r="F83" s="138"/>
      <c r="G83" s="138"/>
      <c r="H83" s="138"/>
      <c r="I83" s="138"/>
      <c r="J83" s="138"/>
      <c r="K83" s="138"/>
      <c r="L83" s="139">
        <v>49420.14</v>
      </c>
      <c r="M83" s="138"/>
      <c r="N83" s="138"/>
      <c r="O83" s="139">
        <v>18333.78</v>
      </c>
      <c r="P83" s="138"/>
      <c r="Q83" s="138"/>
      <c r="R83" s="138"/>
      <c r="S83" s="82">
        <v>0.34029999999999999</v>
      </c>
    </row>
    <row r="84" spans="2:19" x14ac:dyDescent="0.2">
      <c r="B84" s="79" t="s">
        <v>132</v>
      </c>
      <c r="C84" s="79"/>
      <c r="D84" s="140" t="s">
        <v>133</v>
      </c>
      <c r="E84" s="141"/>
      <c r="F84" s="141"/>
      <c r="G84" s="141"/>
      <c r="H84" s="141"/>
      <c r="I84" s="141"/>
      <c r="J84" s="141"/>
      <c r="K84" s="141"/>
      <c r="L84" s="142">
        <v>49420.14</v>
      </c>
      <c r="M84" s="141"/>
      <c r="N84" s="141"/>
      <c r="O84" s="142">
        <v>18333.78</v>
      </c>
      <c r="P84" s="141"/>
      <c r="Q84" s="141"/>
      <c r="R84" s="141"/>
      <c r="S84" s="81">
        <v>0.34029999999999999</v>
      </c>
    </row>
    <row r="85" spans="2:19" x14ac:dyDescent="0.2">
      <c r="B85" s="79" t="s">
        <v>134</v>
      </c>
      <c r="C85" s="79"/>
      <c r="D85" s="140" t="s">
        <v>135</v>
      </c>
      <c r="E85" s="141"/>
      <c r="F85" s="141"/>
      <c r="G85" s="141"/>
      <c r="H85" s="141"/>
      <c r="I85" s="141"/>
      <c r="J85" s="141"/>
      <c r="K85" s="141"/>
      <c r="L85" s="142">
        <v>48920.14</v>
      </c>
      <c r="M85" s="141"/>
      <c r="N85" s="141"/>
      <c r="O85" s="142">
        <v>18097.8</v>
      </c>
      <c r="P85" s="141"/>
      <c r="Q85" s="141"/>
      <c r="R85" s="141"/>
      <c r="S85" s="81">
        <v>0.33900000000000002</v>
      </c>
    </row>
    <row r="86" spans="2:19" x14ac:dyDescent="0.2">
      <c r="B86" s="79" t="s">
        <v>137</v>
      </c>
      <c r="C86" s="79"/>
      <c r="D86" s="140" t="s">
        <v>138</v>
      </c>
      <c r="E86" s="141"/>
      <c r="F86" s="141"/>
      <c r="G86" s="141"/>
      <c r="H86" s="141"/>
      <c r="I86" s="141"/>
      <c r="J86" s="141"/>
      <c r="K86" s="141"/>
      <c r="L86" s="142">
        <v>500</v>
      </c>
      <c r="M86" s="141"/>
      <c r="N86" s="141"/>
      <c r="O86" s="142">
        <v>235.98</v>
      </c>
      <c r="P86" s="141"/>
      <c r="Q86" s="141"/>
      <c r="R86" s="141"/>
      <c r="S86" s="81">
        <v>0.47199999999999998</v>
      </c>
    </row>
    <row r="87" spans="2:19" x14ac:dyDescent="0.2">
      <c r="B87" s="137" t="s">
        <v>140</v>
      </c>
      <c r="C87" s="138"/>
      <c r="D87" s="138"/>
      <c r="E87" s="138"/>
      <c r="F87" s="138"/>
      <c r="G87" s="138"/>
      <c r="H87" s="138"/>
      <c r="I87" s="138"/>
      <c r="J87" s="138"/>
      <c r="K87" s="138"/>
      <c r="L87" s="139">
        <v>7000</v>
      </c>
      <c r="M87" s="138"/>
      <c r="N87" s="138"/>
      <c r="O87" s="139">
        <v>4149.9799999999996</v>
      </c>
      <c r="P87" s="138"/>
      <c r="Q87" s="138"/>
      <c r="R87" s="138"/>
      <c r="S87" s="82">
        <v>0.59289999999999998</v>
      </c>
    </row>
    <row r="88" spans="2:19" x14ac:dyDescent="0.2">
      <c r="B88" s="79" t="s">
        <v>132</v>
      </c>
      <c r="C88" s="79"/>
      <c r="D88" s="140" t="s">
        <v>133</v>
      </c>
      <c r="E88" s="141"/>
      <c r="F88" s="141"/>
      <c r="G88" s="141"/>
      <c r="H88" s="141"/>
      <c r="I88" s="141"/>
      <c r="J88" s="141"/>
      <c r="K88" s="141"/>
      <c r="L88" s="142">
        <v>7000</v>
      </c>
      <c r="M88" s="141"/>
      <c r="N88" s="141"/>
      <c r="O88" s="142">
        <v>4149.9799999999996</v>
      </c>
      <c r="P88" s="141"/>
      <c r="Q88" s="141"/>
      <c r="R88" s="141"/>
      <c r="S88" s="81">
        <v>0.59289999999999998</v>
      </c>
    </row>
    <row r="89" spans="2:19" x14ac:dyDescent="0.2">
      <c r="B89" s="79" t="s">
        <v>134</v>
      </c>
      <c r="C89" s="79"/>
      <c r="D89" s="140" t="s">
        <v>135</v>
      </c>
      <c r="E89" s="141"/>
      <c r="F89" s="141"/>
      <c r="G89" s="141"/>
      <c r="H89" s="141"/>
      <c r="I89" s="141"/>
      <c r="J89" s="141"/>
      <c r="K89" s="141"/>
      <c r="L89" s="142">
        <v>7000</v>
      </c>
      <c r="M89" s="141"/>
      <c r="N89" s="141"/>
      <c r="O89" s="142">
        <v>4149.9799999999996</v>
      </c>
      <c r="P89" s="141"/>
      <c r="Q89" s="141"/>
      <c r="R89" s="141"/>
      <c r="S89" s="81">
        <v>0.59289999999999998</v>
      </c>
    </row>
    <row r="90" spans="2:19" x14ac:dyDescent="0.2">
      <c r="B90" s="137" t="s">
        <v>141</v>
      </c>
      <c r="C90" s="138"/>
      <c r="D90" s="138"/>
      <c r="E90" s="138"/>
      <c r="F90" s="138"/>
      <c r="G90" s="138"/>
      <c r="H90" s="138"/>
      <c r="I90" s="138"/>
      <c r="J90" s="138"/>
      <c r="K90" s="138"/>
      <c r="L90" s="139">
        <v>880450</v>
      </c>
      <c r="M90" s="138"/>
      <c r="N90" s="138"/>
      <c r="O90" s="139">
        <v>425131</v>
      </c>
      <c r="P90" s="138"/>
      <c r="Q90" s="138"/>
      <c r="R90" s="138"/>
      <c r="S90" s="82">
        <v>0.4829</v>
      </c>
    </row>
    <row r="91" spans="2:19" x14ac:dyDescent="0.2">
      <c r="B91" s="79" t="s">
        <v>132</v>
      </c>
      <c r="C91" s="79"/>
      <c r="D91" s="140" t="s">
        <v>133</v>
      </c>
      <c r="E91" s="141"/>
      <c r="F91" s="141"/>
      <c r="G91" s="141"/>
      <c r="H91" s="141"/>
      <c r="I91" s="141"/>
      <c r="J91" s="141"/>
      <c r="K91" s="141"/>
      <c r="L91" s="142">
        <v>880450</v>
      </c>
      <c r="M91" s="141"/>
      <c r="N91" s="141"/>
      <c r="O91" s="142">
        <v>425131</v>
      </c>
      <c r="P91" s="141"/>
      <c r="Q91" s="141"/>
      <c r="R91" s="141"/>
      <c r="S91" s="81">
        <v>0.4829</v>
      </c>
    </row>
    <row r="92" spans="2:19" x14ac:dyDescent="0.2">
      <c r="B92" s="79" t="s">
        <v>142</v>
      </c>
      <c r="C92" s="79"/>
      <c r="D92" s="140" t="s">
        <v>143</v>
      </c>
      <c r="E92" s="141"/>
      <c r="F92" s="141"/>
      <c r="G92" s="141"/>
      <c r="H92" s="141"/>
      <c r="I92" s="141"/>
      <c r="J92" s="141"/>
      <c r="K92" s="141"/>
      <c r="L92" s="142">
        <v>820000</v>
      </c>
      <c r="M92" s="141"/>
      <c r="N92" s="141"/>
      <c r="O92" s="142">
        <v>397595.76</v>
      </c>
      <c r="P92" s="141"/>
      <c r="Q92" s="141"/>
      <c r="R92" s="141"/>
      <c r="S92" s="81">
        <v>0.4849</v>
      </c>
    </row>
    <row r="93" spans="2:19" x14ac:dyDescent="0.2">
      <c r="B93" s="79" t="s">
        <v>134</v>
      </c>
      <c r="C93" s="79"/>
      <c r="D93" s="140" t="s">
        <v>135</v>
      </c>
      <c r="E93" s="141"/>
      <c r="F93" s="141"/>
      <c r="G93" s="141"/>
      <c r="H93" s="141"/>
      <c r="I93" s="141"/>
      <c r="J93" s="141"/>
      <c r="K93" s="141"/>
      <c r="L93" s="142">
        <v>60000</v>
      </c>
      <c r="M93" s="141"/>
      <c r="N93" s="141"/>
      <c r="O93" s="142">
        <v>27535.24</v>
      </c>
      <c r="P93" s="141"/>
      <c r="Q93" s="141"/>
      <c r="R93" s="141"/>
      <c r="S93" s="81">
        <v>0.45889999999999997</v>
      </c>
    </row>
    <row r="94" spans="2:19" x14ac:dyDescent="0.2">
      <c r="B94" s="79" t="s">
        <v>137</v>
      </c>
      <c r="C94" s="79"/>
      <c r="D94" s="140" t="s">
        <v>138</v>
      </c>
      <c r="E94" s="141"/>
      <c r="F94" s="141"/>
      <c r="G94" s="141"/>
      <c r="H94" s="141"/>
      <c r="I94" s="141"/>
      <c r="J94" s="141"/>
      <c r="K94" s="141"/>
      <c r="L94" s="142">
        <v>450</v>
      </c>
      <c r="M94" s="141"/>
      <c r="N94" s="141"/>
      <c r="O94" s="142">
        <v>0</v>
      </c>
      <c r="P94" s="141"/>
      <c r="Q94" s="141"/>
      <c r="R94" s="141"/>
      <c r="S94" s="81">
        <v>0</v>
      </c>
    </row>
    <row r="95" spans="2:19" x14ac:dyDescent="0.2">
      <c r="B95" s="137" t="s">
        <v>175</v>
      </c>
      <c r="C95" s="138"/>
      <c r="D95" s="138"/>
      <c r="E95" s="138"/>
      <c r="F95" s="138"/>
      <c r="G95" s="138"/>
      <c r="H95" s="138"/>
      <c r="I95" s="138"/>
      <c r="J95" s="138"/>
      <c r="K95" s="138"/>
      <c r="L95" s="139">
        <v>99.96</v>
      </c>
      <c r="M95" s="138"/>
      <c r="N95" s="138"/>
      <c r="O95" s="139">
        <v>0</v>
      </c>
      <c r="P95" s="138"/>
      <c r="Q95" s="138"/>
      <c r="R95" s="138"/>
      <c r="S95" s="82">
        <v>0</v>
      </c>
    </row>
    <row r="96" spans="2:19" x14ac:dyDescent="0.2">
      <c r="B96" s="79" t="s">
        <v>132</v>
      </c>
      <c r="C96" s="79"/>
      <c r="D96" s="140" t="s">
        <v>133</v>
      </c>
      <c r="E96" s="141"/>
      <c r="F96" s="141"/>
      <c r="G96" s="141"/>
      <c r="H96" s="141"/>
      <c r="I96" s="141"/>
      <c r="J96" s="141"/>
      <c r="K96" s="141"/>
      <c r="L96" s="142">
        <v>99.96</v>
      </c>
      <c r="M96" s="141"/>
      <c r="N96" s="141"/>
      <c r="O96" s="142">
        <v>0</v>
      </c>
      <c r="P96" s="141"/>
      <c r="Q96" s="141"/>
      <c r="R96" s="141"/>
      <c r="S96" s="81">
        <v>0</v>
      </c>
    </row>
    <row r="97" spans="2:19" x14ac:dyDescent="0.2">
      <c r="B97" s="79" t="s">
        <v>134</v>
      </c>
      <c r="C97" s="79"/>
      <c r="D97" s="140" t="s">
        <v>135</v>
      </c>
      <c r="E97" s="141"/>
      <c r="F97" s="141"/>
      <c r="G97" s="141"/>
      <c r="H97" s="141"/>
      <c r="I97" s="141"/>
      <c r="J97" s="141"/>
      <c r="K97" s="141"/>
      <c r="L97" s="142">
        <v>99.96</v>
      </c>
      <c r="M97" s="141"/>
      <c r="N97" s="141"/>
      <c r="O97" s="142">
        <v>0</v>
      </c>
      <c r="P97" s="141"/>
      <c r="Q97" s="141"/>
      <c r="R97" s="141"/>
      <c r="S97" s="81">
        <v>0</v>
      </c>
    </row>
    <row r="98" spans="2:19" x14ac:dyDescent="0.2">
      <c r="B98" s="135" t="s">
        <v>158</v>
      </c>
      <c r="C98" s="129"/>
      <c r="D98" s="129"/>
      <c r="E98" s="129"/>
      <c r="F98" s="129"/>
      <c r="G98" s="129"/>
      <c r="H98" s="129"/>
      <c r="I98" s="129"/>
      <c r="J98" s="129"/>
      <c r="K98" s="129"/>
      <c r="L98" s="136">
        <v>284722.23</v>
      </c>
      <c r="M98" s="129"/>
      <c r="N98" s="129"/>
      <c r="O98" s="136">
        <v>803.83</v>
      </c>
      <c r="P98" s="129"/>
      <c r="Q98" s="129"/>
      <c r="R98" s="129"/>
      <c r="S98" s="78">
        <v>2.8E-3</v>
      </c>
    </row>
    <row r="99" spans="2:19" x14ac:dyDescent="0.2">
      <c r="B99" s="137" t="s">
        <v>148</v>
      </c>
      <c r="C99" s="138"/>
      <c r="D99" s="138"/>
      <c r="E99" s="138"/>
      <c r="F99" s="138"/>
      <c r="G99" s="138"/>
      <c r="H99" s="138"/>
      <c r="I99" s="138"/>
      <c r="J99" s="138"/>
      <c r="K99" s="138"/>
      <c r="L99" s="139">
        <v>803.83</v>
      </c>
      <c r="M99" s="138"/>
      <c r="N99" s="138"/>
      <c r="O99" s="139">
        <v>803.83</v>
      </c>
      <c r="P99" s="138"/>
      <c r="Q99" s="138"/>
      <c r="R99" s="138"/>
      <c r="S99" s="82">
        <v>1</v>
      </c>
    </row>
    <row r="100" spans="2:19" x14ac:dyDescent="0.2">
      <c r="B100" s="79" t="s">
        <v>132</v>
      </c>
      <c r="C100" s="79"/>
      <c r="D100" s="140" t="s">
        <v>133</v>
      </c>
      <c r="E100" s="141"/>
      <c r="F100" s="141"/>
      <c r="G100" s="141"/>
      <c r="H100" s="141"/>
      <c r="I100" s="141"/>
      <c r="J100" s="141"/>
      <c r="K100" s="141"/>
      <c r="L100" s="142">
        <v>223.28</v>
      </c>
      <c r="M100" s="141"/>
      <c r="N100" s="141"/>
      <c r="O100" s="142">
        <v>223.28</v>
      </c>
      <c r="P100" s="141"/>
      <c r="Q100" s="141"/>
      <c r="R100" s="141"/>
      <c r="S100" s="81">
        <v>1</v>
      </c>
    </row>
    <row r="101" spans="2:19" x14ac:dyDescent="0.2">
      <c r="B101" s="79" t="s">
        <v>134</v>
      </c>
      <c r="C101" s="79"/>
      <c r="D101" s="140" t="s">
        <v>135</v>
      </c>
      <c r="E101" s="141"/>
      <c r="F101" s="141"/>
      <c r="G101" s="141"/>
      <c r="H101" s="141"/>
      <c r="I101" s="141"/>
      <c r="J101" s="141"/>
      <c r="K101" s="141"/>
      <c r="L101" s="142">
        <v>223.28</v>
      </c>
      <c r="M101" s="141"/>
      <c r="N101" s="141"/>
      <c r="O101" s="142">
        <v>223.28</v>
      </c>
      <c r="P101" s="141"/>
      <c r="Q101" s="141"/>
      <c r="R101" s="141"/>
      <c r="S101" s="81">
        <v>1</v>
      </c>
    </row>
    <row r="102" spans="2:19" x14ac:dyDescent="0.2">
      <c r="B102" s="79" t="s">
        <v>144</v>
      </c>
      <c r="C102" s="79"/>
      <c r="D102" s="140" t="s">
        <v>145</v>
      </c>
      <c r="E102" s="141"/>
      <c r="F102" s="141"/>
      <c r="G102" s="141"/>
      <c r="H102" s="141"/>
      <c r="I102" s="141"/>
      <c r="J102" s="141"/>
      <c r="K102" s="141"/>
      <c r="L102" s="142">
        <v>580.54999999999995</v>
      </c>
      <c r="M102" s="141"/>
      <c r="N102" s="141"/>
      <c r="O102" s="142">
        <v>580.54999999999995</v>
      </c>
      <c r="P102" s="141"/>
      <c r="Q102" s="141"/>
      <c r="R102" s="141"/>
      <c r="S102" s="81">
        <v>1</v>
      </c>
    </row>
    <row r="103" spans="2:19" x14ac:dyDescent="0.2">
      <c r="B103" s="79" t="s">
        <v>146</v>
      </c>
      <c r="C103" s="79"/>
      <c r="D103" s="140" t="s">
        <v>147</v>
      </c>
      <c r="E103" s="141"/>
      <c r="F103" s="141"/>
      <c r="G103" s="141"/>
      <c r="H103" s="141"/>
      <c r="I103" s="141"/>
      <c r="J103" s="141"/>
      <c r="K103" s="141"/>
      <c r="L103" s="142">
        <v>580.54999999999995</v>
      </c>
      <c r="M103" s="141"/>
      <c r="N103" s="141"/>
      <c r="O103" s="142">
        <v>580.54999999999995</v>
      </c>
      <c r="P103" s="141"/>
      <c r="Q103" s="141"/>
      <c r="R103" s="141"/>
      <c r="S103" s="81">
        <v>1</v>
      </c>
    </row>
    <row r="104" spans="2:19" x14ac:dyDescent="0.2">
      <c r="B104" s="137" t="s">
        <v>216</v>
      </c>
      <c r="C104" s="138"/>
      <c r="D104" s="138"/>
      <c r="E104" s="138"/>
      <c r="F104" s="138"/>
      <c r="G104" s="138"/>
      <c r="H104" s="138"/>
      <c r="I104" s="138"/>
      <c r="J104" s="138"/>
      <c r="K104" s="138"/>
      <c r="L104" s="139">
        <v>150000</v>
      </c>
      <c r="M104" s="138"/>
      <c r="N104" s="138"/>
      <c r="O104" s="139">
        <v>0</v>
      </c>
      <c r="P104" s="138"/>
      <c r="Q104" s="138"/>
      <c r="R104" s="138"/>
      <c r="S104" s="82">
        <v>0</v>
      </c>
    </row>
    <row r="105" spans="2:19" x14ac:dyDescent="0.2">
      <c r="B105" s="79" t="s">
        <v>144</v>
      </c>
      <c r="C105" s="79"/>
      <c r="D105" s="140" t="s">
        <v>145</v>
      </c>
      <c r="E105" s="141"/>
      <c r="F105" s="141"/>
      <c r="G105" s="141"/>
      <c r="H105" s="141"/>
      <c r="I105" s="141"/>
      <c r="J105" s="141"/>
      <c r="K105" s="141"/>
      <c r="L105" s="142">
        <v>150000</v>
      </c>
      <c r="M105" s="141"/>
      <c r="N105" s="141"/>
      <c r="O105" s="142">
        <v>0</v>
      </c>
      <c r="P105" s="141"/>
      <c r="Q105" s="141"/>
      <c r="R105" s="141"/>
      <c r="S105" s="81">
        <v>0</v>
      </c>
    </row>
    <row r="106" spans="2:19" x14ac:dyDescent="0.2">
      <c r="B106" s="79" t="s">
        <v>174</v>
      </c>
      <c r="C106" s="79"/>
      <c r="D106" s="140" t="s">
        <v>173</v>
      </c>
      <c r="E106" s="141"/>
      <c r="F106" s="141"/>
      <c r="G106" s="141"/>
      <c r="H106" s="141"/>
      <c r="I106" s="141"/>
      <c r="J106" s="141"/>
      <c r="K106" s="141"/>
      <c r="L106" s="142">
        <v>150000</v>
      </c>
      <c r="M106" s="141"/>
      <c r="N106" s="141"/>
      <c r="O106" s="142">
        <v>0</v>
      </c>
      <c r="P106" s="141"/>
      <c r="Q106" s="141"/>
      <c r="R106" s="141"/>
      <c r="S106" s="81">
        <v>0</v>
      </c>
    </row>
    <row r="107" spans="2:19" x14ac:dyDescent="0.2">
      <c r="B107" s="137" t="s">
        <v>139</v>
      </c>
      <c r="C107" s="138"/>
      <c r="D107" s="138"/>
      <c r="E107" s="138"/>
      <c r="F107" s="138"/>
      <c r="G107" s="138"/>
      <c r="H107" s="138"/>
      <c r="I107" s="138"/>
      <c r="J107" s="138"/>
      <c r="K107" s="138"/>
      <c r="L107" s="139">
        <v>0</v>
      </c>
      <c r="M107" s="138"/>
      <c r="N107" s="138"/>
      <c r="O107" s="139">
        <v>0</v>
      </c>
      <c r="P107" s="138"/>
      <c r="Q107" s="138"/>
      <c r="R107" s="138"/>
      <c r="S107" s="82">
        <v>0</v>
      </c>
    </row>
    <row r="108" spans="2:19" x14ac:dyDescent="0.2">
      <c r="B108" s="79" t="s">
        <v>144</v>
      </c>
      <c r="C108" s="79"/>
      <c r="D108" s="140" t="s">
        <v>145</v>
      </c>
      <c r="E108" s="141"/>
      <c r="F108" s="141"/>
      <c r="G108" s="141"/>
      <c r="H108" s="141"/>
      <c r="I108" s="141"/>
      <c r="J108" s="141"/>
      <c r="K108" s="141"/>
      <c r="L108" s="142">
        <v>0</v>
      </c>
      <c r="M108" s="141"/>
      <c r="N108" s="141"/>
      <c r="O108" s="142">
        <v>0</v>
      </c>
      <c r="P108" s="141"/>
      <c r="Q108" s="141"/>
      <c r="R108" s="141"/>
      <c r="S108" s="81">
        <v>0</v>
      </c>
    </row>
    <row r="109" spans="2:19" x14ac:dyDescent="0.2">
      <c r="B109" s="79" t="s">
        <v>174</v>
      </c>
      <c r="C109" s="79"/>
      <c r="D109" s="140" t="s">
        <v>173</v>
      </c>
      <c r="E109" s="141"/>
      <c r="F109" s="141"/>
      <c r="G109" s="141"/>
      <c r="H109" s="141"/>
      <c r="I109" s="141"/>
      <c r="J109" s="141"/>
      <c r="K109" s="141"/>
      <c r="L109" s="142">
        <v>0</v>
      </c>
      <c r="M109" s="141"/>
      <c r="N109" s="141"/>
      <c r="O109" s="142">
        <v>0</v>
      </c>
      <c r="P109" s="141"/>
      <c r="Q109" s="141"/>
      <c r="R109" s="141"/>
      <c r="S109" s="81">
        <v>0</v>
      </c>
    </row>
    <row r="110" spans="2:19" x14ac:dyDescent="0.2">
      <c r="B110" s="137" t="s">
        <v>215</v>
      </c>
      <c r="C110" s="138"/>
      <c r="D110" s="138"/>
      <c r="E110" s="138"/>
      <c r="F110" s="138"/>
      <c r="G110" s="138"/>
      <c r="H110" s="138"/>
      <c r="I110" s="138"/>
      <c r="J110" s="138"/>
      <c r="K110" s="138"/>
      <c r="L110" s="139">
        <v>130000</v>
      </c>
      <c r="M110" s="138"/>
      <c r="N110" s="138"/>
      <c r="O110" s="139">
        <v>0</v>
      </c>
      <c r="P110" s="138"/>
      <c r="Q110" s="138"/>
      <c r="R110" s="138"/>
      <c r="S110" s="82">
        <v>0</v>
      </c>
    </row>
    <row r="111" spans="2:19" x14ac:dyDescent="0.2">
      <c r="B111" s="79" t="s">
        <v>144</v>
      </c>
      <c r="C111" s="79"/>
      <c r="D111" s="140" t="s">
        <v>145</v>
      </c>
      <c r="E111" s="141"/>
      <c r="F111" s="141"/>
      <c r="G111" s="141"/>
      <c r="H111" s="141"/>
      <c r="I111" s="141"/>
      <c r="J111" s="141"/>
      <c r="K111" s="141"/>
      <c r="L111" s="142">
        <v>130000</v>
      </c>
      <c r="M111" s="141"/>
      <c r="N111" s="141"/>
      <c r="O111" s="142">
        <v>0</v>
      </c>
      <c r="P111" s="141"/>
      <c r="Q111" s="141"/>
      <c r="R111" s="141"/>
      <c r="S111" s="81">
        <v>0</v>
      </c>
    </row>
    <row r="112" spans="2:19" x14ac:dyDescent="0.2">
      <c r="B112" s="79" t="s">
        <v>174</v>
      </c>
      <c r="C112" s="79"/>
      <c r="D112" s="140" t="s">
        <v>173</v>
      </c>
      <c r="E112" s="141"/>
      <c r="F112" s="141"/>
      <c r="G112" s="141"/>
      <c r="H112" s="141"/>
      <c r="I112" s="141"/>
      <c r="J112" s="141"/>
      <c r="K112" s="141"/>
      <c r="L112" s="142">
        <v>130000</v>
      </c>
      <c r="M112" s="141"/>
      <c r="N112" s="141"/>
      <c r="O112" s="142">
        <v>0</v>
      </c>
      <c r="P112" s="141"/>
      <c r="Q112" s="141"/>
      <c r="R112" s="141"/>
      <c r="S112" s="81">
        <v>0</v>
      </c>
    </row>
    <row r="113" spans="2:19" x14ac:dyDescent="0.2">
      <c r="B113" s="137" t="s">
        <v>140</v>
      </c>
      <c r="C113" s="138"/>
      <c r="D113" s="138"/>
      <c r="E113" s="138"/>
      <c r="F113" s="138"/>
      <c r="G113" s="138"/>
      <c r="H113" s="138"/>
      <c r="I113" s="138"/>
      <c r="J113" s="138"/>
      <c r="K113" s="138"/>
      <c r="L113" s="139">
        <v>0</v>
      </c>
      <c r="M113" s="138"/>
      <c r="N113" s="138"/>
      <c r="O113" s="139">
        <v>0</v>
      </c>
      <c r="P113" s="138"/>
      <c r="Q113" s="138"/>
      <c r="R113" s="138"/>
      <c r="S113" s="82">
        <v>0</v>
      </c>
    </row>
    <row r="114" spans="2:19" x14ac:dyDescent="0.2">
      <c r="B114" s="79" t="s">
        <v>132</v>
      </c>
      <c r="C114" s="79"/>
      <c r="D114" s="140" t="s">
        <v>133</v>
      </c>
      <c r="E114" s="141"/>
      <c r="F114" s="141"/>
      <c r="G114" s="141"/>
      <c r="H114" s="141"/>
      <c r="I114" s="141"/>
      <c r="J114" s="141"/>
      <c r="K114" s="141"/>
      <c r="L114" s="142">
        <v>0</v>
      </c>
      <c r="M114" s="141"/>
      <c r="N114" s="141"/>
      <c r="O114" s="142">
        <v>0</v>
      </c>
      <c r="P114" s="141"/>
      <c r="Q114" s="141"/>
      <c r="R114" s="141"/>
      <c r="S114" s="81">
        <v>0</v>
      </c>
    </row>
    <row r="115" spans="2:19" x14ac:dyDescent="0.2">
      <c r="B115" s="79" t="s">
        <v>134</v>
      </c>
      <c r="C115" s="79"/>
      <c r="D115" s="140" t="s">
        <v>135</v>
      </c>
      <c r="E115" s="141"/>
      <c r="F115" s="141"/>
      <c r="G115" s="141"/>
      <c r="H115" s="141"/>
      <c r="I115" s="141"/>
      <c r="J115" s="141"/>
      <c r="K115" s="141"/>
      <c r="L115" s="142">
        <v>0</v>
      </c>
      <c r="M115" s="141"/>
      <c r="N115" s="141"/>
      <c r="O115" s="142">
        <v>0</v>
      </c>
      <c r="P115" s="141"/>
      <c r="Q115" s="141"/>
      <c r="R115" s="141"/>
      <c r="S115" s="81">
        <v>0</v>
      </c>
    </row>
    <row r="116" spans="2:19" x14ac:dyDescent="0.2">
      <c r="B116" s="137" t="s">
        <v>141</v>
      </c>
      <c r="C116" s="138"/>
      <c r="D116" s="138"/>
      <c r="E116" s="138"/>
      <c r="F116" s="138"/>
      <c r="G116" s="138"/>
      <c r="H116" s="138"/>
      <c r="I116" s="138"/>
      <c r="J116" s="138"/>
      <c r="K116" s="138"/>
      <c r="L116" s="139">
        <v>303</v>
      </c>
      <c r="M116" s="138"/>
      <c r="N116" s="138"/>
      <c r="O116" s="139">
        <v>0</v>
      </c>
      <c r="P116" s="138"/>
      <c r="Q116" s="138"/>
      <c r="R116" s="138"/>
      <c r="S116" s="82">
        <v>0</v>
      </c>
    </row>
    <row r="117" spans="2:19" x14ac:dyDescent="0.2">
      <c r="B117" s="79" t="s">
        <v>144</v>
      </c>
      <c r="C117" s="79"/>
      <c r="D117" s="140" t="s">
        <v>145</v>
      </c>
      <c r="E117" s="141"/>
      <c r="F117" s="141"/>
      <c r="G117" s="141"/>
      <c r="H117" s="141"/>
      <c r="I117" s="141"/>
      <c r="J117" s="141"/>
      <c r="K117" s="141"/>
      <c r="L117" s="142">
        <v>303</v>
      </c>
      <c r="M117" s="141"/>
      <c r="N117" s="141"/>
      <c r="O117" s="142">
        <v>0</v>
      </c>
      <c r="P117" s="141"/>
      <c r="Q117" s="141"/>
      <c r="R117" s="141"/>
      <c r="S117" s="81">
        <v>0</v>
      </c>
    </row>
    <row r="118" spans="2:19" x14ac:dyDescent="0.2">
      <c r="B118" s="79" t="s">
        <v>146</v>
      </c>
      <c r="C118" s="79"/>
      <c r="D118" s="140" t="s">
        <v>147</v>
      </c>
      <c r="E118" s="141"/>
      <c r="F118" s="141"/>
      <c r="G118" s="141"/>
      <c r="H118" s="141"/>
      <c r="I118" s="141"/>
      <c r="J118" s="141"/>
      <c r="K118" s="141"/>
      <c r="L118" s="142">
        <v>303</v>
      </c>
      <c r="M118" s="141"/>
      <c r="N118" s="141"/>
      <c r="O118" s="142">
        <v>0</v>
      </c>
      <c r="P118" s="141"/>
      <c r="Q118" s="141"/>
      <c r="R118" s="141"/>
      <c r="S118" s="81">
        <v>0</v>
      </c>
    </row>
    <row r="119" spans="2:19" x14ac:dyDescent="0.2">
      <c r="B119" s="137" t="s">
        <v>172</v>
      </c>
      <c r="C119" s="138"/>
      <c r="D119" s="138"/>
      <c r="E119" s="138"/>
      <c r="F119" s="138"/>
      <c r="G119" s="138"/>
      <c r="H119" s="138"/>
      <c r="I119" s="138"/>
      <c r="J119" s="138"/>
      <c r="K119" s="138"/>
      <c r="L119" s="139">
        <v>2000</v>
      </c>
      <c r="M119" s="138"/>
      <c r="N119" s="138"/>
      <c r="O119" s="139">
        <v>0</v>
      </c>
      <c r="P119" s="138"/>
      <c r="Q119" s="138"/>
      <c r="R119" s="138"/>
      <c r="S119" s="82">
        <v>0</v>
      </c>
    </row>
    <row r="120" spans="2:19" x14ac:dyDescent="0.2">
      <c r="B120" s="79" t="s">
        <v>132</v>
      </c>
      <c r="C120" s="79"/>
      <c r="D120" s="140" t="s">
        <v>133</v>
      </c>
      <c r="E120" s="141"/>
      <c r="F120" s="141"/>
      <c r="G120" s="141"/>
      <c r="H120" s="141"/>
      <c r="I120" s="141"/>
      <c r="J120" s="141"/>
      <c r="K120" s="141"/>
      <c r="L120" s="142">
        <v>1500</v>
      </c>
      <c r="M120" s="141"/>
      <c r="N120" s="141"/>
      <c r="O120" s="142">
        <v>0</v>
      </c>
      <c r="P120" s="141"/>
      <c r="Q120" s="141"/>
      <c r="R120" s="141"/>
      <c r="S120" s="81">
        <v>0</v>
      </c>
    </row>
    <row r="121" spans="2:19" x14ac:dyDescent="0.2">
      <c r="B121" s="79" t="s">
        <v>134</v>
      </c>
      <c r="C121" s="79"/>
      <c r="D121" s="140" t="s">
        <v>135</v>
      </c>
      <c r="E121" s="141"/>
      <c r="F121" s="141"/>
      <c r="G121" s="141"/>
      <c r="H121" s="141"/>
      <c r="I121" s="141"/>
      <c r="J121" s="141"/>
      <c r="K121" s="141"/>
      <c r="L121" s="142">
        <v>1500</v>
      </c>
      <c r="M121" s="141"/>
      <c r="N121" s="141"/>
      <c r="O121" s="142">
        <v>0</v>
      </c>
      <c r="P121" s="141"/>
      <c r="Q121" s="141"/>
      <c r="R121" s="141"/>
      <c r="S121" s="81">
        <v>0</v>
      </c>
    </row>
    <row r="122" spans="2:19" x14ac:dyDescent="0.2">
      <c r="B122" s="79" t="s">
        <v>144</v>
      </c>
      <c r="C122" s="79"/>
      <c r="D122" s="140" t="s">
        <v>145</v>
      </c>
      <c r="E122" s="141"/>
      <c r="F122" s="141"/>
      <c r="G122" s="141"/>
      <c r="H122" s="141"/>
      <c r="I122" s="141"/>
      <c r="J122" s="141"/>
      <c r="K122" s="141"/>
      <c r="L122" s="142">
        <v>500</v>
      </c>
      <c r="M122" s="141"/>
      <c r="N122" s="141"/>
      <c r="O122" s="142">
        <v>0</v>
      </c>
      <c r="P122" s="141"/>
      <c r="Q122" s="141"/>
      <c r="R122" s="141"/>
      <c r="S122" s="81">
        <v>0</v>
      </c>
    </row>
    <row r="123" spans="2:19" x14ac:dyDescent="0.2">
      <c r="B123" s="79" t="s">
        <v>146</v>
      </c>
      <c r="C123" s="79"/>
      <c r="D123" s="140" t="s">
        <v>147</v>
      </c>
      <c r="E123" s="141"/>
      <c r="F123" s="141"/>
      <c r="G123" s="141"/>
      <c r="H123" s="141"/>
      <c r="I123" s="141"/>
      <c r="J123" s="141"/>
      <c r="K123" s="141"/>
      <c r="L123" s="142">
        <v>500</v>
      </c>
      <c r="M123" s="141"/>
      <c r="N123" s="141"/>
      <c r="O123" s="142">
        <v>0</v>
      </c>
      <c r="P123" s="141"/>
      <c r="Q123" s="141"/>
      <c r="R123" s="141"/>
      <c r="S123" s="81">
        <v>0</v>
      </c>
    </row>
    <row r="124" spans="2:19" x14ac:dyDescent="0.2">
      <c r="B124" s="137" t="s">
        <v>214</v>
      </c>
      <c r="C124" s="138"/>
      <c r="D124" s="138"/>
      <c r="E124" s="138"/>
      <c r="F124" s="138"/>
      <c r="G124" s="138"/>
      <c r="H124" s="138"/>
      <c r="I124" s="138"/>
      <c r="J124" s="138"/>
      <c r="K124" s="138"/>
      <c r="L124" s="139">
        <v>300</v>
      </c>
      <c r="M124" s="138"/>
      <c r="N124" s="138"/>
      <c r="O124" s="139">
        <v>0</v>
      </c>
      <c r="P124" s="138"/>
      <c r="Q124" s="138"/>
      <c r="R124" s="138"/>
      <c r="S124" s="82">
        <v>0</v>
      </c>
    </row>
    <row r="125" spans="2:19" x14ac:dyDescent="0.2">
      <c r="B125" s="79" t="s">
        <v>132</v>
      </c>
      <c r="C125" s="79"/>
      <c r="D125" s="140" t="s">
        <v>133</v>
      </c>
      <c r="E125" s="141"/>
      <c r="F125" s="141"/>
      <c r="G125" s="141"/>
      <c r="H125" s="141"/>
      <c r="I125" s="141"/>
      <c r="J125" s="141"/>
      <c r="K125" s="141"/>
      <c r="L125" s="142">
        <v>300</v>
      </c>
      <c r="M125" s="141"/>
      <c r="N125" s="141"/>
      <c r="O125" s="142">
        <v>0</v>
      </c>
      <c r="P125" s="141"/>
      <c r="Q125" s="141"/>
      <c r="R125" s="141"/>
      <c r="S125" s="81">
        <v>0</v>
      </c>
    </row>
    <row r="126" spans="2:19" x14ac:dyDescent="0.2">
      <c r="B126" s="79" t="s">
        <v>134</v>
      </c>
      <c r="C126" s="79"/>
      <c r="D126" s="140" t="s">
        <v>135</v>
      </c>
      <c r="E126" s="141"/>
      <c r="F126" s="141"/>
      <c r="G126" s="141"/>
      <c r="H126" s="141"/>
      <c r="I126" s="141"/>
      <c r="J126" s="141"/>
      <c r="K126" s="141"/>
      <c r="L126" s="142">
        <v>300</v>
      </c>
      <c r="M126" s="141"/>
      <c r="N126" s="141"/>
      <c r="O126" s="142">
        <v>0</v>
      </c>
      <c r="P126" s="141"/>
      <c r="Q126" s="141"/>
      <c r="R126" s="141"/>
      <c r="S126" s="81">
        <v>0</v>
      </c>
    </row>
    <row r="127" spans="2:19" x14ac:dyDescent="0.2">
      <c r="B127" s="137" t="s">
        <v>157</v>
      </c>
      <c r="C127" s="138"/>
      <c r="D127" s="138"/>
      <c r="E127" s="138"/>
      <c r="F127" s="138"/>
      <c r="G127" s="138"/>
      <c r="H127" s="138"/>
      <c r="I127" s="138"/>
      <c r="J127" s="138"/>
      <c r="K127" s="138"/>
      <c r="L127" s="139">
        <v>1315.4</v>
      </c>
      <c r="M127" s="138"/>
      <c r="N127" s="138"/>
      <c r="O127" s="139">
        <v>0</v>
      </c>
      <c r="P127" s="138"/>
      <c r="Q127" s="138"/>
      <c r="R127" s="138"/>
      <c r="S127" s="82">
        <v>0</v>
      </c>
    </row>
    <row r="128" spans="2:19" x14ac:dyDescent="0.2">
      <c r="B128" s="79" t="s">
        <v>132</v>
      </c>
      <c r="C128" s="79"/>
      <c r="D128" s="140" t="s">
        <v>133</v>
      </c>
      <c r="E128" s="141"/>
      <c r="F128" s="141"/>
      <c r="G128" s="141"/>
      <c r="H128" s="141"/>
      <c r="I128" s="141"/>
      <c r="J128" s="141"/>
      <c r="K128" s="141"/>
      <c r="L128" s="142">
        <v>1315.4</v>
      </c>
      <c r="M128" s="141"/>
      <c r="N128" s="141"/>
      <c r="O128" s="142">
        <v>0</v>
      </c>
      <c r="P128" s="141"/>
      <c r="Q128" s="141"/>
      <c r="R128" s="141"/>
      <c r="S128" s="81">
        <v>0</v>
      </c>
    </row>
    <row r="129" spans="2:19" x14ac:dyDescent="0.2">
      <c r="B129" s="79" t="s">
        <v>134</v>
      </c>
      <c r="C129" s="79"/>
      <c r="D129" s="140" t="s">
        <v>135</v>
      </c>
      <c r="E129" s="141"/>
      <c r="F129" s="141"/>
      <c r="G129" s="141"/>
      <c r="H129" s="141"/>
      <c r="I129" s="141"/>
      <c r="J129" s="141"/>
      <c r="K129" s="141"/>
      <c r="L129" s="142">
        <v>1315.4</v>
      </c>
      <c r="M129" s="141"/>
      <c r="N129" s="141"/>
      <c r="O129" s="142">
        <v>0</v>
      </c>
      <c r="P129" s="141"/>
      <c r="Q129" s="141"/>
      <c r="R129" s="141"/>
      <c r="S129" s="81">
        <v>0</v>
      </c>
    </row>
    <row r="130" spans="2:19" x14ac:dyDescent="0.2">
      <c r="B130" s="135" t="s">
        <v>156</v>
      </c>
      <c r="C130" s="129"/>
      <c r="D130" s="129"/>
      <c r="E130" s="129"/>
      <c r="F130" s="129"/>
      <c r="G130" s="129"/>
      <c r="H130" s="129"/>
      <c r="I130" s="129"/>
      <c r="J130" s="129"/>
      <c r="K130" s="129"/>
      <c r="L130" s="136">
        <v>138893.29999999999</v>
      </c>
      <c r="M130" s="129"/>
      <c r="N130" s="129"/>
      <c r="O130" s="136">
        <v>78604.45</v>
      </c>
      <c r="P130" s="129"/>
      <c r="Q130" s="129"/>
      <c r="R130" s="129"/>
      <c r="S130" s="78">
        <v>0.56589999999999996</v>
      </c>
    </row>
    <row r="131" spans="2:19" x14ac:dyDescent="0.2">
      <c r="B131" s="137" t="s">
        <v>139</v>
      </c>
      <c r="C131" s="138"/>
      <c r="D131" s="138"/>
      <c r="E131" s="138"/>
      <c r="F131" s="138"/>
      <c r="G131" s="138"/>
      <c r="H131" s="138"/>
      <c r="I131" s="138"/>
      <c r="J131" s="138"/>
      <c r="K131" s="138"/>
      <c r="L131" s="139">
        <v>138893.29999999999</v>
      </c>
      <c r="M131" s="138"/>
      <c r="N131" s="138"/>
      <c r="O131" s="139">
        <v>78604.45</v>
      </c>
      <c r="P131" s="138"/>
      <c r="Q131" s="138"/>
      <c r="R131" s="138"/>
      <c r="S131" s="82">
        <v>0.56589999999999996</v>
      </c>
    </row>
    <row r="132" spans="2:19" x14ac:dyDescent="0.2">
      <c r="B132" s="79" t="s">
        <v>132</v>
      </c>
      <c r="C132" s="79"/>
      <c r="D132" s="140" t="s">
        <v>133</v>
      </c>
      <c r="E132" s="141"/>
      <c r="F132" s="141"/>
      <c r="G132" s="141"/>
      <c r="H132" s="141"/>
      <c r="I132" s="141"/>
      <c r="J132" s="141"/>
      <c r="K132" s="141"/>
      <c r="L132" s="142">
        <v>138893.29999999999</v>
      </c>
      <c r="M132" s="141"/>
      <c r="N132" s="141"/>
      <c r="O132" s="142">
        <v>78604.45</v>
      </c>
      <c r="P132" s="141"/>
      <c r="Q132" s="141"/>
      <c r="R132" s="141"/>
      <c r="S132" s="81">
        <v>0.56589999999999996</v>
      </c>
    </row>
    <row r="133" spans="2:19" x14ac:dyDescent="0.2">
      <c r="B133" s="79" t="s">
        <v>134</v>
      </c>
      <c r="C133" s="79"/>
      <c r="D133" s="140" t="s">
        <v>135</v>
      </c>
      <c r="E133" s="141"/>
      <c r="F133" s="141"/>
      <c r="G133" s="141"/>
      <c r="H133" s="141"/>
      <c r="I133" s="141"/>
      <c r="J133" s="141"/>
      <c r="K133" s="141"/>
      <c r="L133" s="142">
        <v>138893.29999999999</v>
      </c>
      <c r="M133" s="141"/>
      <c r="N133" s="141"/>
      <c r="O133" s="142">
        <v>78604.45</v>
      </c>
      <c r="P133" s="141"/>
      <c r="Q133" s="141"/>
      <c r="R133" s="141"/>
      <c r="S133" s="81">
        <v>0.56589999999999996</v>
      </c>
    </row>
  </sheetData>
  <mergeCells count="377">
    <mergeCell ref="D132:K132"/>
    <mergeCell ref="L132:N132"/>
    <mergeCell ref="O132:R132"/>
    <mergeCell ref="D133:K133"/>
    <mergeCell ref="L133:N133"/>
    <mergeCell ref="O133:R133"/>
    <mergeCell ref="D129:K129"/>
    <mergeCell ref="L129:N129"/>
    <mergeCell ref="O129:R129"/>
    <mergeCell ref="B130:K130"/>
    <mergeCell ref="L130:N130"/>
    <mergeCell ref="O130:R130"/>
    <mergeCell ref="B131:K131"/>
    <mergeCell ref="L131:N131"/>
    <mergeCell ref="O131:R131"/>
    <mergeCell ref="D126:K126"/>
    <mergeCell ref="L126:N126"/>
    <mergeCell ref="O126:R126"/>
    <mergeCell ref="B127:K127"/>
    <mergeCell ref="L127:N127"/>
    <mergeCell ref="O127:R127"/>
    <mergeCell ref="D128:K128"/>
    <mergeCell ref="L128:N128"/>
    <mergeCell ref="O128:R128"/>
    <mergeCell ref="D123:K123"/>
    <mergeCell ref="L123:N123"/>
    <mergeCell ref="O123:R123"/>
    <mergeCell ref="B124:K124"/>
    <mergeCell ref="L124:N124"/>
    <mergeCell ref="O124:R124"/>
    <mergeCell ref="D125:K125"/>
    <mergeCell ref="L125:N125"/>
    <mergeCell ref="O125:R125"/>
    <mergeCell ref="D120:K120"/>
    <mergeCell ref="L120:N120"/>
    <mergeCell ref="O120:R120"/>
    <mergeCell ref="D121:K121"/>
    <mergeCell ref="L121:N121"/>
    <mergeCell ref="O121:R121"/>
    <mergeCell ref="D122:K122"/>
    <mergeCell ref="L122:N122"/>
    <mergeCell ref="O122:R122"/>
    <mergeCell ref="D117:K117"/>
    <mergeCell ref="L117:N117"/>
    <mergeCell ref="O117:R117"/>
    <mergeCell ref="D118:K118"/>
    <mergeCell ref="L118:N118"/>
    <mergeCell ref="O118:R118"/>
    <mergeCell ref="B119:K119"/>
    <mergeCell ref="L119:N119"/>
    <mergeCell ref="O119:R119"/>
    <mergeCell ref="D114:K114"/>
    <mergeCell ref="L114:N114"/>
    <mergeCell ref="O114:R114"/>
    <mergeCell ref="D115:K115"/>
    <mergeCell ref="L115:N115"/>
    <mergeCell ref="O115:R115"/>
    <mergeCell ref="B116:K116"/>
    <mergeCell ref="L116:N116"/>
    <mergeCell ref="O116:R116"/>
    <mergeCell ref="D111:K111"/>
    <mergeCell ref="L111:N111"/>
    <mergeCell ref="O111:R111"/>
    <mergeCell ref="D112:K112"/>
    <mergeCell ref="L112:N112"/>
    <mergeCell ref="O112:R112"/>
    <mergeCell ref="B113:K113"/>
    <mergeCell ref="L113:N113"/>
    <mergeCell ref="O113:R113"/>
    <mergeCell ref="D108:K108"/>
    <mergeCell ref="L108:N108"/>
    <mergeCell ref="O108:R108"/>
    <mergeCell ref="D109:K109"/>
    <mergeCell ref="L109:N109"/>
    <mergeCell ref="O109:R109"/>
    <mergeCell ref="B110:K110"/>
    <mergeCell ref="L110:N110"/>
    <mergeCell ref="O110:R110"/>
    <mergeCell ref="D105:K105"/>
    <mergeCell ref="L105:N105"/>
    <mergeCell ref="O105:R105"/>
    <mergeCell ref="D106:K106"/>
    <mergeCell ref="L106:N106"/>
    <mergeCell ref="O106:R106"/>
    <mergeCell ref="B107:K107"/>
    <mergeCell ref="L107:N107"/>
    <mergeCell ref="O107:R107"/>
    <mergeCell ref="D102:K102"/>
    <mergeCell ref="L102:N102"/>
    <mergeCell ref="O102:R102"/>
    <mergeCell ref="D103:K103"/>
    <mergeCell ref="L103:N103"/>
    <mergeCell ref="O103:R103"/>
    <mergeCell ref="B104:K104"/>
    <mergeCell ref="L104:N104"/>
    <mergeCell ref="O104:R104"/>
    <mergeCell ref="B99:K99"/>
    <mergeCell ref="L99:N99"/>
    <mergeCell ref="O99:R99"/>
    <mergeCell ref="D100:K100"/>
    <mergeCell ref="L100:N100"/>
    <mergeCell ref="O100:R100"/>
    <mergeCell ref="D101:K101"/>
    <mergeCell ref="L101:N101"/>
    <mergeCell ref="O101:R101"/>
    <mergeCell ref="D96:K96"/>
    <mergeCell ref="L96:N96"/>
    <mergeCell ref="O96:R96"/>
    <mergeCell ref="D97:K97"/>
    <mergeCell ref="L97:N97"/>
    <mergeCell ref="O97:R97"/>
    <mergeCell ref="B98:K98"/>
    <mergeCell ref="L98:N98"/>
    <mergeCell ref="O98:R98"/>
    <mergeCell ref="D93:K93"/>
    <mergeCell ref="L93:N93"/>
    <mergeCell ref="O93:R93"/>
    <mergeCell ref="D94:K94"/>
    <mergeCell ref="L94:N94"/>
    <mergeCell ref="O94:R94"/>
    <mergeCell ref="B95:K95"/>
    <mergeCell ref="L95:N95"/>
    <mergeCell ref="O95:R95"/>
    <mergeCell ref="B90:K90"/>
    <mergeCell ref="L90:N90"/>
    <mergeCell ref="O90:R90"/>
    <mergeCell ref="D91:K91"/>
    <mergeCell ref="L91:N91"/>
    <mergeCell ref="O91:R91"/>
    <mergeCell ref="D92:K92"/>
    <mergeCell ref="L92:N92"/>
    <mergeCell ref="O92:R92"/>
    <mergeCell ref="B87:K87"/>
    <mergeCell ref="L87:N87"/>
    <mergeCell ref="O87:R87"/>
    <mergeCell ref="D88:K88"/>
    <mergeCell ref="L88:N88"/>
    <mergeCell ref="O88:R88"/>
    <mergeCell ref="D89:K89"/>
    <mergeCell ref="L89:N89"/>
    <mergeCell ref="O89:R89"/>
    <mergeCell ref="D84:K84"/>
    <mergeCell ref="L84:N84"/>
    <mergeCell ref="O84:R84"/>
    <mergeCell ref="D85:K85"/>
    <mergeCell ref="L85:N85"/>
    <mergeCell ref="O85:R85"/>
    <mergeCell ref="D86:K86"/>
    <mergeCell ref="L86:N86"/>
    <mergeCell ref="O86:R86"/>
    <mergeCell ref="D81:K81"/>
    <mergeCell ref="L81:N81"/>
    <mergeCell ref="O81:R81"/>
    <mergeCell ref="D82:K82"/>
    <mergeCell ref="L82:N82"/>
    <mergeCell ref="O82:R82"/>
    <mergeCell ref="B83:K83"/>
    <mergeCell ref="L83:N83"/>
    <mergeCell ref="O83:R83"/>
    <mergeCell ref="D78:K78"/>
    <mergeCell ref="L78:N78"/>
    <mergeCell ref="O78:R78"/>
    <mergeCell ref="B79:K79"/>
    <mergeCell ref="L79:N79"/>
    <mergeCell ref="O79:R79"/>
    <mergeCell ref="D80:K80"/>
    <mergeCell ref="L80:N80"/>
    <mergeCell ref="O80:R80"/>
    <mergeCell ref="D75:K75"/>
    <mergeCell ref="L75:N75"/>
    <mergeCell ref="O75:R75"/>
    <mergeCell ref="D76:K76"/>
    <mergeCell ref="L76:N76"/>
    <mergeCell ref="O76:R76"/>
    <mergeCell ref="D77:K77"/>
    <mergeCell ref="L77:N77"/>
    <mergeCell ref="O77:R77"/>
    <mergeCell ref="B72:K72"/>
    <mergeCell ref="L72:N72"/>
    <mergeCell ref="O72:R72"/>
    <mergeCell ref="B73:K73"/>
    <mergeCell ref="L73:N73"/>
    <mergeCell ref="O73:R73"/>
    <mergeCell ref="B74:K74"/>
    <mergeCell ref="L74:N74"/>
    <mergeCell ref="O74:R74"/>
    <mergeCell ref="B69:K69"/>
    <mergeCell ref="L69:N69"/>
    <mergeCell ref="O69:R69"/>
    <mergeCell ref="D70:K70"/>
    <mergeCell ref="L70:N70"/>
    <mergeCell ref="O70:R70"/>
    <mergeCell ref="D71:K71"/>
    <mergeCell ref="L71:N71"/>
    <mergeCell ref="O71:R71"/>
    <mergeCell ref="D66:K66"/>
    <mergeCell ref="L66:N66"/>
    <mergeCell ref="O66:R66"/>
    <mergeCell ref="D67:K67"/>
    <mergeCell ref="L67:N67"/>
    <mergeCell ref="O67:R67"/>
    <mergeCell ref="B68:K68"/>
    <mergeCell ref="L68:N68"/>
    <mergeCell ref="O68:R68"/>
    <mergeCell ref="D63:K63"/>
    <mergeCell ref="L63:N63"/>
    <mergeCell ref="O63:R63"/>
    <mergeCell ref="B64:K64"/>
    <mergeCell ref="L64:N64"/>
    <mergeCell ref="O64:R64"/>
    <mergeCell ref="B65:K65"/>
    <mergeCell ref="L65:N65"/>
    <mergeCell ref="O65:R65"/>
    <mergeCell ref="B60:K60"/>
    <mergeCell ref="L60:N60"/>
    <mergeCell ref="O60:R60"/>
    <mergeCell ref="B61:K61"/>
    <mergeCell ref="L61:N61"/>
    <mergeCell ref="O61:R61"/>
    <mergeCell ref="D62:K62"/>
    <mergeCell ref="L62:N62"/>
    <mergeCell ref="O62:R62"/>
    <mergeCell ref="B57:K57"/>
    <mergeCell ref="L57:N57"/>
    <mergeCell ref="O57:R57"/>
    <mergeCell ref="D58:K58"/>
    <mergeCell ref="L58:N58"/>
    <mergeCell ref="O58:R58"/>
    <mergeCell ref="D59:K59"/>
    <mergeCell ref="L59:N59"/>
    <mergeCell ref="O59:R59"/>
    <mergeCell ref="B54:K54"/>
    <mergeCell ref="L54:N54"/>
    <mergeCell ref="O54:R54"/>
    <mergeCell ref="D55:K55"/>
    <mergeCell ref="L55:N55"/>
    <mergeCell ref="O55:R55"/>
    <mergeCell ref="D56:K56"/>
    <mergeCell ref="L56:N56"/>
    <mergeCell ref="O56:R56"/>
    <mergeCell ref="D51:K51"/>
    <mergeCell ref="L51:N51"/>
    <mergeCell ref="O51:R51"/>
    <mergeCell ref="D52:K52"/>
    <mergeCell ref="L52:N52"/>
    <mergeCell ref="O52:R52"/>
    <mergeCell ref="D53:K53"/>
    <mergeCell ref="L53:N53"/>
    <mergeCell ref="O53:R53"/>
    <mergeCell ref="B48:K48"/>
    <mergeCell ref="L48:N48"/>
    <mergeCell ref="O48:R48"/>
    <mergeCell ref="D49:K49"/>
    <mergeCell ref="L49:N49"/>
    <mergeCell ref="O49:R49"/>
    <mergeCell ref="D50:K50"/>
    <mergeCell ref="L50:N50"/>
    <mergeCell ref="O50:R50"/>
    <mergeCell ref="B45:K45"/>
    <mergeCell ref="L45:N45"/>
    <mergeCell ref="O45:R45"/>
    <mergeCell ref="D46:K46"/>
    <mergeCell ref="L46:N46"/>
    <mergeCell ref="O46:R46"/>
    <mergeCell ref="D47:K47"/>
    <mergeCell ref="L47:N47"/>
    <mergeCell ref="O47:R47"/>
    <mergeCell ref="D42:K42"/>
    <mergeCell ref="L42:N42"/>
    <mergeCell ref="O42:R42"/>
    <mergeCell ref="D43:K43"/>
    <mergeCell ref="L43:N43"/>
    <mergeCell ref="O43:R43"/>
    <mergeCell ref="D44:K44"/>
    <mergeCell ref="L44:N44"/>
    <mergeCell ref="O44:R44"/>
    <mergeCell ref="B39:K39"/>
    <mergeCell ref="L39:N39"/>
    <mergeCell ref="O39:R39"/>
    <mergeCell ref="D40:K40"/>
    <mergeCell ref="L40:N40"/>
    <mergeCell ref="O40:R40"/>
    <mergeCell ref="D41:K41"/>
    <mergeCell ref="L41:N41"/>
    <mergeCell ref="O41:R41"/>
    <mergeCell ref="D36:K36"/>
    <mergeCell ref="L36:N36"/>
    <mergeCell ref="O36:R36"/>
    <mergeCell ref="D37:K37"/>
    <mergeCell ref="L37:N37"/>
    <mergeCell ref="O37:R37"/>
    <mergeCell ref="B38:K38"/>
    <mergeCell ref="L38:N38"/>
    <mergeCell ref="O38:R38"/>
    <mergeCell ref="D33:K33"/>
    <mergeCell ref="L33:N33"/>
    <mergeCell ref="O33:R33"/>
    <mergeCell ref="B34:K34"/>
    <mergeCell ref="L34:N34"/>
    <mergeCell ref="O34:R34"/>
    <mergeCell ref="B35:K35"/>
    <mergeCell ref="L35:N35"/>
    <mergeCell ref="O35:R35"/>
    <mergeCell ref="D30:K30"/>
    <mergeCell ref="L30:N30"/>
    <mergeCell ref="O30:R30"/>
    <mergeCell ref="D31:K31"/>
    <mergeCell ref="L31:N31"/>
    <mergeCell ref="O31:R31"/>
    <mergeCell ref="D32:K32"/>
    <mergeCell ref="L32:N32"/>
    <mergeCell ref="O32:R32"/>
    <mergeCell ref="D27:K27"/>
    <mergeCell ref="L27:N27"/>
    <mergeCell ref="O27:R27"/>
    <mergeCell ref="B28:K28"/>
    <mergeCell ref="L28:N28"/>
    <mergeCell ref="O28:R28"/>
    <mergeCell ref="B29:K29"/>
    <mergeCell ref="L29:N29"/>
    <mergeCell ref="O29:R29"/>
    <mergeCell ref="B24:K24"/>
    <mergeCell ref="L24:N24"/>
    <mergeCell ref="O24:R24"/>
    <mergeCell ref="B25:K25"/>
    <mergeCell ref="L25:N25"/>
    <mergeCell ref="O25:R25"/>
    <mergeCell ref="D26:K26"/>
    <mergeCell ref="L26:N26"/>
    <mergeCell ref="O26:R26"/>
    <mergeCell ref="B21:K21"/>
    <mergeCell ref="L21:N21"/>
    <mergeCell ref="O21:R21"/>
    <mergeCell ref="D22:K22"/>
    <mergeCell ref="L22:N22"/>
    <mergeCell ref="O22:R22"/>
    <mergeCell ref="D23:K23"/>
    <mergeCell ref="L23:N23"/>
    <mergeCell ref="O23:R23"/>
    <mergeCell ref="D18:K18"/>
    <mergeCell ref="L18:N18"/>
    <mergeCell ref="O18:R18"/>
    <mergeCell ref="D19:K19"/>
    <mergeCell ref="L19:N19"/>
    <mergeCell ref="O19:R19"/>
    <mergeCell ref="B20:K20"/>
    <mergeCell ref="L20:N20"/>
    <mergeCell ref="O20:R20"/>
    <mergeCell ref="B15:K15"/>
    <mergeCell ref="L15:N15"/>
    <mergeCell ref="O15:R15"/>
    <mergeCell ref="B16:K16"/>
    <mergeCell ref="L16:N16"/>
    <mergeCell ref="O16:R16"/>
    <mergeCell ref="B17:K17"/>
    <mergeCell ref="L17:N17"/>
    <mergeCell ref="O17:R17"/>
    <mergeCell ref="B12:K12"/>
    <mergeCell ref="L12:N12"/>
    <mergeCell ref="O12:R12"/>
    <mergeCell ref="B13:K13"/>
    <mergeCell ref="L13:N13"/>
    <mergeCell ref="O13:R13"/>
    <mergeCell ref="B14:K14"/>
    <mergeCell ref="L14:N14"/>
    <mergeCell ref="O14:R14"/>
    <mergeCell ref="R2:U2"/>
    <mergeCell ref="B3:E3"/>
    <mergeCell ref="M3:O3"/>
    <mergeCell ref="R3:U3"/>
    <mergeCell ref="B4:D4"/>
    <mergeCell ref="H9:J9"/>
    <mergeCell ref="D11:K11"/>
    <mergeCell ref="L11:N11"/>
    <mergeCell ref="B2:F2"/>
    <mergeCell ref="N2:O2"/>
    <mergeCell ref="O11:R11"/>
  </mergeCells>
  <pageMargins left="0" right="0" top="0" bottom="0.39375000000000004" header="0" footer="0"/>
  <pageSetup paperSize="9" orientation="landscape" r:id="rId1"/>
  <headerFooter alignWithMargins="0">
    <oddFooter xml:space="preserve">&amp;L&amp;"Arial"&amp;8 Lista: LCW147TREW &amp;C&amp;"Arial"&amp;8 Stranica 
&amp;B&amp;P&amp;B &amp;R&amp;"Arial"&amp;8 * OBRADA LC *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7"/>
  <sheetViews>
    <sheetView showGridLines="0" workbookViewId="0">
      <pane ySplit="1" topLeftCell="A2" activePane="bottomLeft" state="frozenSplit"/>
      <selection pane="bottomLeft" activeCell="B6" sqref="B6:S6"/>
    </sheetView>
  </sheetViews>
  <sheetFormatPr defaultColWidth="8.85546875" defaultRowHeight="12.75" x14ac:dyDescent="0.2"/>
  <cols>
    <col min="1" max="1" width="1.28515625" style="83" customWidth="1"/>
    <col min="2" max="2" width="6.7109375" style="83" customWidth="1"/>
    <col min="3" max="3" width="8" style="83" customWidth="1"/>
    <col min="4" max="4" width="17.42578125" style="83" customWidth="1"/>
    <col min="5" max="5" width="6.7109375" style="83" customWidth="1"/>
    <col min="6" max="6" width="14.7109375" style="83" customWidth="1"/>
    <col min="7" max="7" width="9.42578125" style="83" customWidth="1"/>
    <col min="8" max="8" width="1.28515625" style="83" customWidth="1"/>
    <col min="9" max="9" width="22.7109375" style="83" customWidth="1"/>
    <col min="10" max="10" width="1.28515625" style="83" customWidth="1"/>
    <col min="11" max="11" width="13.7109375" style="83" customWidth="1"/>
    <col min="12" max="12" width="2.5703125" style="83" customWidth="1"/>
    <col min="13" max="13" width="5.28515625" style="83" customWidth="1"/>
    <col min="14" max="14" width="4" style="83" customWidth="1"/>
    <col min="15" max="15" width="4.140625" style="83" customWidth="1"/>
    <col min="16" max="16" width="0" style="83" hidden="1" customWidth="1"/>
    <col min="17" max="17" width="1.140625" style="83" customWidth="1"/>
    <col min="18" max="19" width="6.7109375" style="83" customWidth="1"/>
    <col min="20" max="20" width="0" style="83" hidden="1" customWidth="1"/>
    <col min="21" max="21" width="0.140625" style="83" customWidth="1"/>
    <col min="22" max="22" width="0.85546875" style="83" customWidth="1"/>
    <col min="23" max="16384" width="8.85546875" style="83"/>
  </cols>
  <sheetData>
    <row r="1" spans="2:21" ht="7.15" customHeight="1" x14ac:dyDescent="0.2"/>
    <row r="2" spans="2:21" ht="14.1" customHeight="1" x14ac:dyDescent="0.2">
      <c r="B2" s="162" t="s">
        <v>186</v>
      </c>
      <c r="C2" s="163"/>
      <c r="D2" s="163"/>
      <c r="E2" s="163"/>
      <c r="F2" s="163"/>
      <c r="N2" s="164"/>
      <c r="O2" s="163"/>
      <c r="R2" s="165"/>
      <c r="S2" s="163"/>
      <c r="T2" s="163"/>
      <c r="U2" s="163"/>
    </row>
    <row r="3" spans="2:21" ht="14.1" customHeight="1" x14ac:dyDescent="0.2">
      <c r="B3" s="162" t="s">
        <v>185</v>
      </c>
      <c r="C3" s="163"/>
      <c r="D3" s="163"/>
      <c r="E3" s="163"/>
      <c r="M3" s="164"/>
      <c r="N3" s="163"/>
      <c r="O3" s="163"/>
      <c r="R3" s="166"/>
      <c r="S3" s="163"/>
      <c r="T3" s="163"/>
      <c r="U3" s="163"/>
    </row>
    <row r="4" spans="2:21" ht="14.1" customHeight="1" x14ac:dyDescent="0.2">
      <c r="D4" s="89"/>
      <c r="E4" s="89"/>
      <c r="F4" s="91" t="s">
        <v>225</v>
      </c>
      <c r="G4" s="89"/>
      <c r="H4" s="90"/>
      <c r="I4" s="89"/>
      <c r="J4" s="89"/>
      <c r="K4" s="89"/>
    </row>
    <row r="5" spans="2:21" ht="7.15" customHeight="1" x14ac:dyDescent="0.2"/>
    <row r="6" spans="2:21" x14ac:dyDescent="0.2">
      <c r="B6" s="95" t="s">
        <v>127</v>
      </c>
      <c r="C6" s="95" t="s">
        <v>128</v>
      </c>
      <c r="D6" s="161" t="s">
        <v>129</v>
      </c>
      <c r="E6" s="155"/>
      <c r="F6" s="155"/>
      <c r="G6" s="155"/>
      <c r="H6" s="155"/>
      <c r="I6" s="155"/>
      <c r="J6" s="155"/>
      <c r="K6" s="155"/>
      <c r="L6" s="154" t="s">
        <v>183</v>
      </c>
      <c r="M6" s="155"/>
      <c r="N6" s="155"/>
      <c r="O6" s="154" t="s">
        <v>182</v>
      </c>
      <c r="P6" s="155"/>
      <c r="Q6" s="155"/>
      <c r="R6" s="155"/>
      <c r="S6" s="96" t="s">
        <v>130</v>
      </c>
    </row>
    <row r="7" spans="2:21" x14ac:dyDescent="0.2">
      <c r="B7" s="156" t="s">
        <v>79</v>
      </c>
      <c r="C7" s="157"/>
      <c r="D7" s="157"/>
      <c r="E7" s="157"/>
      <c r="F7" s="157"/>
      <c r="G7" s="157"/>
      <c r="H7" s="157"/>
      <c r="I7" s="157"/>
      <c r="J7" s="157"/>
      <c r="K7" s="157"/>
      <c r="L7" s="158">
        <v>1431472.95</v>
      </c>
      <c r="M7" s="157"/>
      <c r="N7" s="157"/>
      <c r="O7" s="158">
        <v>559175.48</v>
      </c>
      <c r="P7" s="157"/>
      <c r="Q7" s="157"/>
      <c r="R7" s="157"/>
      <c r="S7" s="92">
        <v>0.38969999999999999</v>
      </c>
    </row>
    <row r="8" spans="2:21" x14ac:dyDescent="0.2">
      <c r="B8" s="159" t="s">
        <v>224</v>
      </c>
      <c r="C8" s="150"/>
      <c r="D8" s="150"/>
      <c r="E8" s="150"/>
      <c r="F8" s="150"/>
      <c r="G8" s="150"/>
      <c r="H8" s="150"/>
      <c r="I8" s="150"/>
      <c r="J8" s="150"/>
      <c r="K8" s="150"/>
      <c r="L8" s="160">
        <v>1431472.95</v>
      </c>
      <c r="M8" s="150"/>
      <c r="N8" s="150"/>
      <c r="O8" s="160">
        <v>559175.48</v>
      </c>
      <c r="P8" s="150"/>
      <c r="Q8" s="150"/>
      <c r="R8" s="150"/>
      <c r="S8" s="88">
        <v>0.38969999999999999</v>
      </c>
    </row>
    <row r="9" spans="2:21" x14ac:dyDescent="0.2">
      <c r="B9" s="149" t="s">
        <v>223</v>
      </c>
      <c r="C9" s="150"/>
      <c r="D9" s="150"/>
      <c r="E9" s="150"/>
      <c r="F9" s="150"/>
      <c r="G9" s="150"/>
      <c r="H9" s="150"/>
      <c r="I9" s="150"/>
      <c r="J9" s="150"/>
      <c r="K9" s="150"/>
      <c r="L9" s="151">
        <v>1227487.02</v>
      </c>
      <c r="M9" s="150"/>
      <c r="N9" s="150"/>
      <c r="O9" s="151">
        <v>450353.6</v>
      </c>
      <c r="P9" s="150"/>
      <c r="Q9" s="150"/>
      <c r="R9" s="150"/>
      <c r="S9" s="87">
        <v>0.36580000000000001</v>
      </c>
    </row>
    <row r="10" spans="2:21" x14ac:dyDescent="0.2">
      <c r="B10" s="152" t="s">
        <v>222</v>
      </c>
      <c r="C10" s="150"/>
      <c r="D10" s="150"/>
      <c r="E10" s="150"/>
      <c r="F10" s="150"/>
      <c r="G10" s="150"/>
      <c r="H10" s="150"/>
      <c r="I10" s="150"/>
      <c r="J10" s="150"/>
      <c r="K10" s="150"/>
      <c r="L10" s="153">
        <v>1227487.02</v>
      </c>
      <c r="M10" s="150"/>
      <c r="N10" s="150"/>
      <c r="O10" s="153">
        <v>450353.6</v>
      </c>
      <c r="P10" s="150"/>
      <c r="Q10" s="150"/>
      <c r="R10" s="150"/>
      <c r="S10" s="86">
        <v>0.36580000000000001</v>
      </c>
    </row>
    <row r="11" spans="2:21" x14ac:dyDescent="0.2">
      <c r="B11" s="85" t="s">
        <v>132</v>
      </c>
      <c r="C11" s="85"/>
      <c r="D11" s="146" t="s">
        <v>133</v>
      </c>
      <c r="E11" s="147"/>
      <c r="F11" s="147"/>
      <c r="G11" s="147"/>
      <c r="H11" s="147"/>
      <c r="I11" s="147"/>
      <c r="J11" s="147"/>
      <c r="K11" s="147"/>
      <c r="L11" s="148">
        <v>946103.47</v>
      </c>
      <c r="M11" s="147"/>
      <c r="N11" s="147"/>
      <c r="O11" s="148">
        <v>449773.05</v>
      </c>
      <c r="P11" s="147"/>
      <c r="Q11" s="147"/>
      <c r="R11" s="147"/>
      <c r="S11" s="84">
        <v>0.47399999999999998</v>
      </c>
    </row>
    <row r="12" spans="2:21" x14ac:dyDescent="0.2">
      <c r="B12" s="93" t="s">
        <v>142</v>
      </c>
      <c r="C12" s="93"/>
      <c r="D12" s="143" t="s">
        <v>143</v>
      </c>
      <c r="E12" s="144"/>
      <c r="F12" s="144"/>
      <c r="G12" s="144"/>
      <c r="H12" s="144"/>
      <c r="I12" s="144"/>
      <c r="J12" s="144"/>
      <c r="K12" s="144"/>
      <c r="L12" s="145">
        <v>821064.52</v>
      </c>
      <c r="M12" s="144"/>
      <c r="N12" s="144"/>
      <c r="O12" s="145">
        <v>398129.4</v>
      </c>
      <c r="P12" s="144"/>
      <c r="Q12" s="144"/>
      <c r="R12" s="144"/>
      <c r="S12" s="94">
        <v>0.48509999999999998</v>
      </c>
    </row>
    <row r="13" spans="2:21" x14ac:dyDescent="0.2">
      <c r="B13" s="93" t="s">
        <v>134</v>
      </c>
      <c r="C13" s="93"/>
      <c r="D13" s="143" t="s">
        <v>135</v>
      </c>
      <c r="E13" s="144"/>
      <c r="F13" s="144"/>
      <c r="G13" s="144"/>
      <c r="H13" s="144"/>
      <c r="I13" s="144"/>
      <c r="J13" s="144"/>
      <c r="K13" s="144"/>
      <c r="L13" s="145">
        <v>123621.45</v>
      </c>
      <c r="M13" s="144"/>
      <c r="N13" s="144"/>
      <c r="O13" s="145">
        <v>51407.67</v>
      </c>
      <c r="P13" s="144"/>
      <c r="Q13" s="144"/>
      <c r="R13" s="144"/>
      <c r="S13" s="94">
        <v>0.40360000000000001</v>
      </c>
    </row>
    <row r="14" spans="2:21" x14ac:dyDescent="0.2">
      <c r="B14" s="93" t="s">
        <v>137</v>
      </c>
      <c r="C14" s="93"/>
      <c r="D14" s="143" t="s">
        <v>138</v>
      </c>
      <c r="E14" s="144"/>
      <c r="F14" s="144"/>
      <c r="G14" s="144"/>
      <c r="H14" s="144"/>
      <c r="I14" s="144"/>
      <c r="J14" s="144"/>
      <c r="K14" s="144"/>
      <c r="L14" s="145">
        <v>1150</v>
      </c>
      <c r="M14" s="144"/>
      <c r="N14" s="144"/>
      <c r="O14" s="145">
        <v>235.98</v>
      </c>
      <c r="P14" s="144"/>
      <c r="Q14" s="144"/>
      <c r="R14" s="144"/>
      <c r="S14" s="94">
        <v>0.20519999999999999</v>
      </c>
    </row>
    <row r="15" spans="2:21" x14ac:dyDescent="0.2">
      <c r="B15" s="93" t="s">
        <v>162</v>
      </c>
      <c r="C15" s="93"/>
      <c r="D15" s="143" t="s">
        <v>161</v>
      </c>
      <c r="E15" s="144"/>
      <c r="F15" s="144"/>
      <c r="G15" s="144"/>
      <c r="H15" s="144"/>
      <c r="I15" s="144"/>
      <c r="J15" s="144"/>
      <c r="K15" s="144"/>
      <c r="L15" s="145">
        <v>267.5</v>
      </c>
      <c r="M15" s="144"/>
      <c r="N15" s="144"/>
      <c r="O15" s="145">
        <v>0</v>
      </c>
      <c r="P15" s="144"/>
      <c r="Q15" s="144"/>
      <c r="R15" s="144"/>
      <c r="S15" s="94">
        <v>0</v>
      </c>
    </row>
    <row r="16" spans="2:21" x14ac:dyDescent="0.2">
      <c r="B16" s="85" t="s">
        <v>144</v>
      </c>
      <c r="C16" s="85"/>
      <c r="D16" s="146" t="s">
        <v>145</v>
      </c>
      <c r="E16" s="147"/>
      <c r="F16" s="147"/>
      <c r="G16" s="147"/>
      <c r="H16" s="147"/>
      <c r="I16" s="147"/>
      <c r="J16" s="147"/>
      <c r="K16" s="147"/>
      <c r="L16" s="148">
        <v>281383.55</v>
      </c>
      <c r="M16" s="147"/>
      <c r="N16" s="147"/>
      <c r="O16" s="148">
        <v>580.54999999999995</v>
      </c>
      <c r="P16" s="147"/>
      <c r="Q16" s="147"/>
      <c r="R16" s="147"/>
      <c r="S16" s="84">
        <v>2.0999999999999999E-3</v>
      </c>
    </row>
    <row r="17" spans="2:19" x14ac:dyDescent="0.2">
      <c r="B17" s="93" t="s">
        <v>146</v>
      </c>
      <c r="C17" s="93"/>
      <c r="D17" s="143" t="s">
        <v>147</v>
      </c>
      <c r="E17" s="144"/>
      <c r="F17" s="144"/>
      <c r="G17" s="144"/>
      <c r="H17" s="144"/>
      <c r="I17" s="144"/>
      <c r="J17" s="144"/>
      <c r="K17" s="144"/>
      <c r="L17" s="145">
        <v>1383.55</v>
      </c>
      <c r="M17" s="144"/>
      <c r="N17" s="144"/>
      <c r="O17" s="145">
        <v>580.54999999999995</v>
      </c>
      <c r="P17" s="144"/>
      <c r="Q17" s="144"/>
      <c r="R17" s="144"/>
      <c r="S17" s="94">
        <v>0.41959999999999997</v>
      </c>
    </row>
    <row r="18" spans="2:19" x14ac:dyDescent="0.2">
      <c r="B18" s="93" t="s">
        <v>174</v>
      </c>
      <c r="C18" s="93"/>
      <c r="D18" s="143" t="s">
        <v>173</v>
      </c>
      <c r="E18" s="144"/>
      <c r="F18" s="144"/>
      <c r="G18" s="144"/>
      <c r="H18" s="144"/>
      <c r="I18" s="144"/>
      <c r="J18" s="144"/>
      <c r="K18" s="144"/>
      <c r="L18" s="145">
        <v>280000</v>
      </c>
      <c r="M18" s="144"/>
      <c r="N18" s="144"/>
      <c r="O18" s="145">
        <v>0</v>
      </c>
      <c r="P18" s="144"/>
      <c r="Q18" s="144"/>
      <c r="R18" s="144"/>
      <c r="S18" s="94">
        <v>0</v>
      </c>
    </row>
    <row r="19" spans="2:19" x14ac:dyDescent="0.2">
      <c r="B19" s="149" t="s">
        <v>221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1">
        <v>203985.93</v>
      </c>
      <c r="M19" s="150"/>
      <c r="N19" s="150"/>
      <c r="O19" s="151">
        <v>108821.88</v>
      </c>
      <c r="P19" s="150"/>
      <c r="Q19" s="150"/>
      <c r="R19" s="150"/>
      <c r="S19" s="87">
        <v>0.53349999999999997</v>
      </c>
    </row>
    <row r="20" spans="2:19" x14ac:dyDescent="0.2">
      <c r="B20" s="152" t="s">
        <v>220</v>
      </c>
      <c r="C20" s="150"/>
      <c r="D20" s="150"/>
      <c r="E20" s="150"/>
      <c r="F20" s="150"/>
      <c r="G20" s="150"/>
      <c r="H20" s="150"/>
      <c r="I20" s="150"/>
      <c r="J20" s="150"/>
      <c r="K20" s="150"/>
      <c r="L20" s="153">
        <v>203985.93</v>
      </c>
      <c r="M20" s="150"/>
      <c r="N20" s="150"/>
      <c r="O20" s="153">
        <v>108821.88</v>
      </c>
      <c r="P20" s="150"/>
      <c r="Q20" s="150"/>
      <c r="R20" s="150"/>
      <c r="S20" s="86">
        <v>0.53349999999999997</v>
      </c>
    </row>
    <row r="21" spans="2:19" x14ac:dyDescent="0.2">
      <c r="B21" s="85" t="s">
        <v>132</v>
      </c>
      <c r="C21" s="85"/>
      <c r="D21" s="146" t="s">
        <v>133</v>
      </c>
      <c r="E21" s="147"/>
      <c r="F21" s="147"/>
      <c r="G21" s="147"/>
      <c r="H21" s="147"/>
      <c r="I21" s="147"/>
      <c r="J21" s="147"/>
      <c r="K21" s="147"/>
      <c r="L21" s="148">
        <v>202985.93</v>
      </c>
      <c r="M21" s="147"/>
      <c r="N21" s="147"/>
      <c r="O21" s="148">
        <v>108821.88</v>
      </c>
      <c r="P21" s="147"/>
      <c r="Q21" s="147"/>
      <c r="R21" s="147"/>
      <c r="S21" s="84">
        <v>0.53610000000000002</v>
      </c>
    </row>
    <row r="22" spans="2:19" x14ac:dyDescent="0.2">
      <c r="B22" s="93" t="s">
        <v>142</v>
      </c>
      <c r="C22" s="93"/>
      <c r="D22" s="143" t="s">
        <v>143</v>
      </c>
      <c r="E22" s="144"/>
      <c r="F22" s="144"/>
      <c r="G22" s="144"/>
      <c r="H22" s="144"/>
      <c r="I22" s="144"/>
      <c r="J22" s="144"/>
      <c r="K22" s="144"/>
      <c r="L22" s="145">
        <v>0</v>
      </c>
      <c r="M22" s="144"/>
      <c r="N22" s="144"/>
      <c r="O22" s="145">
        <v>0</v>
      </c>
      <c r="P22" s="144"/>
      <c r="Q22" s="144"/>
      <c r="R22" s="144"/>
      <c r="S22" s="94">
        <v>0</v>
      </c>
    </row>
    <row r="23" spans="2:19" x14ac:dyDescent="0.2">
      <c r="B23" s="93" t="s">
        <v>134</v>
      </c>
      <c r="C23" s="93"/>
      <c r="D23" s="143" t="s">
        <v>135</v>
      </c>
      <c r="E23" s="144"/>
      <c r="F23" s="144"/>
      <c r="G23" s="144"/>
      <c r="H23" s="144"/>
      <c r="I23" s="144"/>
      <c r="J23" s="144"/>
      <c r="K23" s="144"/>
      <c r="L23" s="145">
        <v>195157.43</v>
      </c>
      <c r="M23" s="144"/>
      <c r="N23" s="144"/>
      <c r="O23" s="145">
        <v>108821.88</v>
      </c>
      <c r="P23" s="144"/>
      <c r="Q23" s="144"/>
      <c r="R23" s="144"/>
      <c r="S23" s="94">
        <v>0.55759999999999998</v>
      </c>
    </row>
    <row r="24" spans="2:19" x14ac:dyDescent="0.2">
      <c r="B24" s="93" t="s">
        <v>180</v>
      </c>
      <c r="C24" s="93"/>
      <c r="D24" s="143" t="s">
        <v>179</v>
      </c>
      <c r="E24" s="144"/>
      <c r="F24" s="144"/>
      <c r="G24" s="144"/>
      <c r="H24" s="144"/>
      <c r="I24" s="144"/>
      <c r="J24" s="144"/>
      <c r="K24" s="144"/>
      <c r="L24" s="145">
        <v>7500</v>
      </c>
      <c r="M24" s="144"/>
      <c r="N24" s="144"/>
      <c r="O24" s="145">
        <v>0</v>
      </c>
      <c r="P24" s="144"/>
      <c r="Q24" s="144"/>
      <c r="R24" s="144"/>
      <c r="S24" s="94">
        <v>0</v>
      </c>
    </row>
    <row r="25" spans="2:19" x14ac:dyDescent="0.2">
      <c r="B25" s="93" t="s">
        <v>162</v>
      </c>
      <c r="C25" s="93"/>
      <c r="D25" s="143" t="s">
        <v>161</v>
      </c>
      <c r="E25" s="144"/>
      <c r="F25" s="144"/>
      <c r="G25" s="144"/>
      <c r="H25" s="144"/>
      <c r="I25" s="144"/>
      <c r="J25" s="144"/>
      <c r="K25" s="144"/>
      <c r="L25" s="145">
        <v>328.5</v>
      </c>
      <c r="M25" s="144"/>
      <c r="N25" s="144"/>
      <c r="O25" s="145">
        <v>0</v>
      </c>
      <c r="P25" s="144"/>
      <c r="Q25" s="144"/>
      <c r="R25" s="144"/>
      <c r="S25" s="94">
        <v>0</v>
      </c>
    </row>
    <row r="26" spans="2:19" x14ac:dyDescent="0.2">
      <c r="B26" s="85" t="s">
        <v>144</v>
      </c>
      <c r="C26" s="85"/>
      <c r="D26" s="146" t="s">
        <v>145</v>
      </c>
      <c r="E26" s="147"/>
      <c r="F26" s="147"/>
      <c r="G26" s="147"/>
      <c r="H26" s="147"/>
      <c r="I26" s="147"/>
      <c r="J26" s="147"/>
      <c r="K26" s="147"/>
      <c r="L26" s="148">
        <v>1000</v>
      </c>
      <c r="M26" s="147"/>
      <c r="N26" s="147"/>
      <c r="O26" s="148">
        <v>0</v>
      </c>
      <c r="P26" s="147"/>
      <c r="Q26" s="147"/>
      <c r="R26" s="147"/>
      <c r="S26" s="84">
        <v>0</v>
      </c>
    </row>
    <row r="27" spans="2:19" x14ac:dyDescent="0.2">
      <c r="B27" s="93" t="s">
        <v>146</v>
      </c>
      <c r="C27" s="93"/>
      <c r="D27" s="143" t="s">
        <v>147</v>
      </c>
      <c r="E27" s="144"/>
      <c r="F27" s="144"/>
      <c r="G27" s="144"/>
      <c r="H27" s="144"/>
      <c r="I27" s="144"/>
      <c r="J27" s="144"/>
      <c r="K27" s="144"/>
      <c r="L27" s="145">
        <v>1000</v>
      </c>
      <c r="M27" s="144"/>
      <c r="N27" s="144"/>
      <c r="O27" s="145">
        <v>0</v>
      </c>
      <c r="P27" s="144"/>
      <c r="Q27" s="144"/>
      <c r="R27" s="144"/>
      <c r="S27" s="94">
        <v>0</v>
      </c>
    </row>
  </sheetData>
  <mergeCells count="72">
    <mergeCell ref="B2:F2"/>
    <mergeCell ref="N2:O2"/>
    <mergeCell ref="R2:U2"/>
    <mergeCell ref="B3:E3"/>
    <mergeCell ref="M3:O3"/>
    <mergeCell ref="R3:U3"/>
    <mergeCell ref="O6:R6"/>
    <mergeCell ref="B7:K7"/>
    <mergeCell ref="L7:N7"/>
    <mergeCell ref="O7:R7"/>
    <mergeCell ref="B8:K8"/>
    <mergeCell ref="L8:N8"/>
    <mergeCell ref="O8:R8"/>
    <mergeCell ref="D6:K6"/>
    <mergeCell ref="L6:N6"/>
    <mergeCell ref="B9:K9"/>
    <mergeCell ref="L9:N9"/>
    <mergeCell ref="O9:R9"/>
    <mergeCell ref="B10:K10"/>
    <mergeCell ref="L10:N10"/>
    <mergeCell ref="O10:R10"/>
    <mergeCell ref="D11:K11"/>
    <mergeCell ref="L11:N11"/>
    <mergeCell ref="O11:R11"/>
    <mergeCell ref="D12:K12"/>
    <mergeCell ref="L12:N12"/>
    <mergeCell ref="O12:R12"/>
    <mergeCell ref="D13:K13"/>
    <mergeCell ref="L13:N13"/>
    <mergeCell ref="O13:R13"/>
    <mergeCell ref="D14:K14"/>
    <mergeCell ref="L14:N14"/>
    <mergeCell ref="O14:R14"/>
    <mergeCell ref="D15:K15"/>
    <mergeCell ref="L15:N15"/>
    <mergeCell ref="O15:R15"/>
    <mergeCell ref="D16:K16"/>
    <mergeCell ref="L16:N16"/>
    <mergeCell ref="O16:R16"/>
    <mergeCell ref="D17:K17"/>
    <mergeCell ref="L17:N17"/>
    <mergeCell ref="O17:R17"/>
    <mergeCell ref="D18:K18"/>
    <mergeCell ref="L18:N18"/>
    <mergeCell ref="O18:R18"/>
    <mergeCell ref="B19:K19"/>
    <mergeCell ref="L19:N19"/>
    <mergeCell ref="O19:R19"/>
    <mergeCell ref="B20:K20"/>
    <mergeCell ref="L20:N20"/>
    <mergeCell ref="O20:R20"/>
    <mergeCell ref="D21:K21"/>
    <mergeCell ref="L21:N21"/>
    <mergeCell ref="O21:R21"/>
    <mergeCell ref="D22:K22"/>
    <mergeCell ref="L22:N22"/>
    <mergeCell ref="O22:R22"/>
    <mergeCell ref="D23:K23"/>
    <mergeCell ref="L23:N23"/>
    <mergeCell ref="O23:R23"/>
    <mergeCell ref="D24:K24"/>
    <mergeCell ref="L24:N24"/>
    <mergeCell ref="O24:R24"/>
    <mergeCell ref="D27:K27"/>
    <mergeCell ref="L27:N27"/>
    <mergeCell ref="O27:R27"/>
    <mergeCell ref="D25:K25"/>
    <mergeCell ref="L25:N25"/>
    <mergeCell ref="O25:R25"/>
    <mergeCell ref="D26:K26"/>
    <mergeCell ref="L26:N26"/>
    <mergeCell ref="O26:R26"/>
  </mergeCells>
  <pageMargins left="0" right="0" top="0" bottom="0.39375000000000004" header="0" footer="0"/>
  <pageSetup paperSize="9" orientation="landscape" r:id="rId1"/>
  <headerFooter alignWithMargins="0">
    <oddFooter xml:space="preserve">&amp;L&amp;"Arial"&amp;8 Lista: LCW147TREW &amp;C&amp;"Arial"&amp;8 Stranica 
&amp;B&amp;P&amp;B &amp;R&amp;"Arial"&amp;8 * OBRADA LC *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2</vt:i4>
      </vt:variant>
    </vt:vector>
  </HeadingPairs>
  <TitlesOfParts>
    <vt:vector size="7" baseType="lpstr">
      <vt:lpstr>Opći dio</vt:lpstr>
      <vt:lpstr>Prihodi i rashodi -ekon. klf.</vt:lpstr>
      <vt:lpstr>Prihodi i rashodi - izvori</vt:lpstr>
      <vt:lpstr>POSEBNI DIO </vt:lpstr>
      <vt:lpstr>FUNKCIJSKA</vt:lpstr>
      <vt:lpstr>FUNKCIJSKA!Ispis_naslova</vt:lpstr>
      <vt:lpstr>'POSEBNI DIO 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KONSOLIDIRANOG PRORAČUNA</dc:title>
  <dc:creator>Korisnik</dc:creator>
  <cp:lastModifiedBy>Knjižnica PC</cp:lastModifiedBy>
  <cp:lastPrinted>2023-08-23T06:45:46Z</cp:lastPrinted>
  <dcterms:created xsi:type="dcterms:W3CDTF">2022-02-23T11:39:51Z</dcterms:created>
  <dcterms:modified xsi:type="dcterms:W3CDTF">2025-02-05T10:21:11Z</dcterms:modified>
</cp:coreProperties>
</file>